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43BC~1\2592~1\7884~1\12016~1\"/>
    </mc:Choice>
  </mc:AlternateContent>
  <bookViews>
    <workbookView xWindow="0" yWindow="0" windowWidth="24000" windowHeight="8535"/>
  </bookViews>
  <sheets>
    <sheet name="с обл. бюджетом" sheetId="4" r:id="rId1"/>
    <sheet name="Лист2" sheetId="2" r:id="rId2"/>
    <sheet name="Лист3" sheetId="3" r:id="rId3"/>
  </sheets>
  <definedNames>
    <definedName name="_xlnm.Print_Titles" localSheetId="0">'с обл. бюджетом'!$5:$5</definedName>
    <definedName name="_xlnm.Print_Area" localSheetId="0">'с обл. бюджетом'!$A$1:$I$36</definedName>
  </definedNames>
  <calcPr calcId="152511"/>
</workbook>
</file>

<file path=xl/calcChain.xml><?xml version="1.0" encoding="utf-8"?>
<calcChain xmlns="http://schemas.openxmlformats.org/spreadsheetml/2006/main">
  <c r="H26" i="4" l="1"/>
  <c r="I26" i="4"/>
  <c r="G26" i="4"/>
  <c r="G9" i="4"/>
  <c r="H9" i="4"/>
  <c r="I9" i="4"/>
  <c r="G6" i="4"/>
  <c r="G16" i="4"/>
  <c r="G15" i="4" s="1"/>
  <c r="G29" i="4" l="1"/>
  <c r="H6" i="4"/>
  <c r="I6" i="4"/>
  <c r="I22" i="4"/>
  <c r="H22" i="4"/>
  <c r="H15" i="4" s="1"/>
  <c r="H29" i="4" l="1"/>
  <c r="I20" i="4"/>
  <c r="I18" i="4" l="1"/>
  <c r="I15" i="4" s="1"/>
  <c r="I29" i="4" s="1"/>
</calcChain>
</file>

<file path=xl/sharedStrings.xml><?xml version="1.0" encoding="utf-8"?>
<sst xmlns="http://schemas.openxmlformats.org/spreadsheetml/2006/main" count="117" uniqueCount="67">
  <si>
    <t>№ п/п</t>
  </si>
  <si>
    <t xml:space="preserve">1.1.  </t>
  </si>
  <si>
    <t>Наименование основного мероприятия, мероприятия ведомственной целевой программы,контрольного события программы</t>
  </si>
  <si>
    <t>Ответственный исполнитель    (ФИО)</t>
  </si>
  <si>
    <t>Результат реализации мероприятия (краткое описание)</t>
  </si>
  <si>
    <t>Фактическая дата начала реализации  мероприятия</t>
  </si>
  <si>
    <t>Расходы бюджета города Азова на реализацию муниципальной    программы, тыс. руб.</t>
  </si>
  <si>
    <t>предусмотрено муниципальной программой</t>
  </si>
  <si>
    <t>Фактическая дата окончания реализации  мероприятия, наступления  контрольного события</t>
  </si>
  <si>
    <t>1.</t>
  </si>
  <si>
    <t>увеличение фактически благоустроенной территории города</t>
  </si>
  <si>
    <t>МКУ г. Азова "Департамент ЖКХ"  (Ткаченко Роман Иванович)</t>
  </si>
  <si>
    <t>Подпрограмма 3. «Развитие благоустройства территории города Азова»</t>
  </si>
  <si>
    <t>Основное мероприятие 3.2
Организация освещения улиц города</t>
  </si>
  <si>
    <t>Контрольное событие программы: обеспечение освещения улиц города в темное время суток, содержание и ремонт сетей наружного освещения</t>
  </si>
  <si>
    <t>Основное мероприятие 3.3
Прочие мероприятия по благоустройству территории города</t>
  </si>
  <si>
    <t xml:space="preserve">Контрольное событие программы: проведение отлова не менее 310 бродячих животных; выполнение барьерной обработки: дератизации и дезинсекции от клещей и комаров на площади не менее 66,6 га, площадь минерализованной полосы не менее 17,8 га, проведение ремонта не менее 300 объектов малых архитектурных форм, проведениеуборки территории городского пляжа на площади не менее 17,928 тыс.м2 </t>
  </si>
  <si>
    <t>Основное мероприятие 3.5
Финансовое обеспечение МКУ г. Азова "Департамент ЖКХ"</t>
  </si>
  <si>
    <t xml:space="preserve">Итого по муниципальной программе            </t>
  </si>
  <si>
    <t xml:space="preserve"> Отчет об исполнении плана реализации</t>
  </si>
  <si>
    <t>факт на 01.07.2016</t>
  </si>
  <si>
    <t>Заключено контрактов на 01.07.2016г., тыс. руб.</t>
  </si>
  <si>
    <t>Контрольное событие программы: освоение бюджетных средств и недопущение нецелевого использования бюджетных средств</t>
  </si>
  <si>
    <t xml:space="preserve">Подпрограмма 1. "Развитие жилищного хозяйства в городе Азове"      </t>
  </si>
  <si>
    <t>X</t>
  </si>
  <si>
    <t>Департамент имущественно-земельных отношений администрации города Азова
(Залесская Людмила Петровна)</t>
  </si>
  <si>
    <t>обеспечение проведения капитального ремонта общего имущества в части муниципальных жилых и нежилых помещений в многоквартирных домах на территории города Азова</t>
  </si>
  <si>
    <t>Контрольное событие программы: уплата взносов на капитальный ремонт общего имущества</t>
  </si>
  <si>
    <t>Х</t>
  </si>
  <si>
    <t>Подпрограмма 2. "Создание условий для обеспечения качественными коммунальными услугами населения города Азова"</t>
  </si>
  <si>
    <t>2.</t>
  </si>
  <si>
    <t xml:space="preserve">2.1.  </t>
  </si>
  <si>
    <t>Основное мероприятие 2.1  Строительство, реконструкция и капитальный ремонт объектов водопроводно-канализационного хозяйства, включая разработку проектно-сметной документации</t>
  </si>
  <si>
    <t>Управление ЖКХ г. Азова (Кузнецов Виталий Викторович)</t>
  </si>
  <si>
    <t>повышение удовлетворенности населения города Азова уровнем коммунального обслуживания; снижение уровня потерь при производстве, транспортировке и распределении коммунальных ресурсов</t>
  </si>
  <si>
    <t>Мероприятие 2.1.3                                Разработка проектно-сметной документации</t>
  </si>
  <si>
    <t>Контрольное событие программы:
Выполнение этапа проектирования, инженерные изыскания по объекту "Капитальный ремонт канализационных сетей методом санации в г. Азове Ростовской области (2 этап)"</t>
  </si>
  <si>
    <t>3.</t>
  </si>
  <si>
    <t xml:space="preserve">3.1.  </t>
  </si>
  <si>
    <t>Основное мероприятие 3.1
Благоустройство территории города</t>
  </si>
  <si>
    <t>МБУ г. Азова "Чистый город" (Анишко Людмила Васильевна)</t>
  </si>
  <si>
    <t>2.2.</t>
  </si>
  <si>
    <t xml:space="preserve">Основное мероприятие 2.7                        Субсидии муниципальным унитарным предприятиям города Азова, оказывающим услуги по теплоснабжению, на погашение кредиторской задолженности </t>
  </si>
  <si>
    <t>Администрация города Азова    (Кикоть Ольга Александровна)</t>
  </si>
  <si>
    <t>улучшение показателей надежности объектов теплоснабжения города Азова</t>
  </si>
  <si>
    <t>Контрольное событие программы: проведение работ по озеленению территории города на площади не менее 13,7 га; проведение работ по уборке территории города, за исключением дорог, на площади не менее 35,3 тыс. м2</t>
  </si>
  <si>
    <t xml:space="preserve">3.2.  </t>
  </si>
  <si>
    <t xml:space="preserve">3.3.  </t>
  </si>
  <si>
    <t xml:space="preserve">3.4.  </t>
  </si>
  <si>
    <t xml:space="preserve">3.5.  </t>
  </si>
  <si>
    <t>Основное мероприятие 3.6.                        Организация оплачиваемых общественных работ в сфере благоустройства и озеленения</t>
  </si>
  <si>
    <t xml:space="preserve">Контрольное событие программы:                  организация оплачиваемых общественных работ безработных и ищущих работу граждан в сфере благоустройства и озеленения            </t>
  </si>
  <si>
    <t>4.</t>
  </si>
  <si>
    <t>Подпрограмма 5. "Обеспечение реализации муниципальной программы"</t>
  </si>
  <si>
    <t>4.1.</t>
  </si>
  <si>
    <t>Основное мероприятие 5.1
Обеспечение деятельности Управления жилищно-коммунального хозяйства администрации города Азова</t>
  </si>
  <si>
    <t>Управление ЖКХ г. Азова (Рябоконь Анатолий Николаевич)</t>
  </si>
  <si>
    <t>создание условий для реализации муниципальной программы в целом и реализации ее подпрограмм</t>
  </si>
  <si>
    <t>Контрольное событие программы: 
Освоение бюджетных средств и недопущение нецелевого использования бюджетных средств</t>
  </si>
  <si>
    <t>Контрольное событие программы: погашение кредиторской задолженности</t>
  </si>
  <si>
    <t>Заместитель главы администрации -</t>
  </si>
  <si>
    <t>начальник Управления ЖКХ</t>
  </si>
  <si>
    <t>А.Н. Рябоконь</t>
  </si>
  <si>
    <t>Друзякина Т.В.</t>
  </si>
  <si>
    <t>(86342)4 03 50</t>
  </si>
  <si>
    <t>муниципальной  программы города Азова "Обеспечение качественными жилищно-коммунальными услугами населения и развитие благоустройства города Азова" за 1 полугодие 2016 года</t>
  </si>
  <si>
    <t>Основное мероприятие 1.4                      Уплата взносов на капитальный ремонт общего имущества в части муниципальных помещений многоквартирных домов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</si>
</sst>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_-* #,##0.0_р_._-;\-* #,##0.0_р_._-;_-* &quot;-&quot;?_р_._-;_-@_-"/>
    <numFmt numFmtId="166" formatCode="_-* #,##0.0_р_._-;\-* #,##0.0_р_._-;_-* &quot;-&quot;??_р_._-;_-@_-"/>
  </numFmts>
  <fonts count="9" x14ac:knownFonts="1">
    <font>
      <sz val="11"/>
      <color theme="1"/>
      <name val="Calibri"/>
      <family val="2"/>
      <charset val="204"/>
      <scheme val="minor"/>
    </font>
    <font>
      <sz val="10"/>
      <name val="Times New Roman"/>
      <family val="1"/>
      <charset val="204"/>
    </font>
    <font>
      <sz val="11"/>
      <name val="Calibri"/>
      <family val="2"/>
      <charset val="204"/>
      <scheme val="minor"/>
    </font>
    <font>
      <sz val="12"/>
      <name val="Times New Roman"/>
      <family val="1"/>
      <charset val="204"/>
    </font>
    <font>
      <sz val="10"/>
      <name val="Calibri"/>
      <family val="2"/>
      <charset val="204"/>
      <scheme val="minor"/>
    </font>
    <font>
      <sz val="14"/>
      <name val="Times New Roman"/>
      <family val="1"/>
      <charset val="204"/>
    </font>
    <font>
      <sz val="12"/>
      <color indexed="8"/>
      <name val="Times New Roman"/>
      <family val="1"/>
      <charset val="204"/>
    </font>
    <font>
      <sz val="12"/>
      <name val="Calibri"/>
      <family val="2"/>
      <charset val="204"/>
      <scheme val="minor"/>
    </font>
    <font>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2" fillId="0" borderId="0" xfId="0" applyFont="1"/>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2" fillId="0" borderId="0" xfId="0" applyNumberFormat="1" applyFont="1"/>
    <xf numFmtId="0" fontId="2" fillId="0" borderId="0" xfId="0" applyFont="1" applyFill="1"/>
    <xf numFmtId="0" fontId="4" fillId="0" borderId="0" xfId="0" applyFont="1" applyFill="1"/>
    <xf numFmtId="0" fontId="1" fillId="0" borderId="0" xfId="0" applyFont="1" applyFill="1" applyAlignment="1">
      <alignment vertical="center"/>
    </xf>
    <xf numFmtId="0" fontId="2" fillId="0" borderId="0" xfId="0" applyFont="1" applyAlignment="1">
      <alignment horizontal="center" wrapText="1"/>
    </xf>
    <xf numFmtId="0" fontId="2" fillId="0" borderId="0" xfId="0" applyFont="1" applyAlignment="1">
      <alignment horizont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43"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49" fontId="3" fillId="0" borderId="1" xfId="0" applyNumberFormat="1"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16"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7" fillId="0" borderId="0" xfId="0" applyFont="1" applyFill="1" applyAlignment="1">
      <alignment vertical="center"/>
    </xf>
    <xf numFmtId="0" fontId="7" fillId="0" borderId="0" xfId="0" applyFont="1" applyFill="1"/>
    <xf numFmtId="0" fontId="3" fillId="0" borderId="0" xfId="0" applyFont="1" applyFill="1" applyAlignment="1"/>
    <xf numFmtId="0" fontId="7" fillId="0" borderId="0" xfId="0" applyFont="1" applyFill="1" applyAlignment="1"/>
    <xf numFmtId="0" fontId="3" fillId="0" borderId="0" xfId="0" applyFont="1" applyAlignment="1"/>
    <xf numFmtId="0" fontId="7" fillId="0" borderId="0" xfId="0" applyFont="1" applyAlignment="1"/>
    <xf numFmtId="165"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43" fontId="6" fillId="0" borderId="1" xfId="0" applyNumberFormat="1" applyFont="1" applyBorder="1" applyAlignment="1">
      <alignment horizontal="center" vertical="top" wrapText="1"/>
    </xf>
    <xf numFmtId="14" fontId="6" fillId="0" borderId="1" xfId="0" applyNumberFormat="1" applyFont="1" applyBorder="1" applyAlignment="1">
      <alignment horizontal="center" vertical="top" wrapText="1"/>
    </xf>
    <xf numFmtId="0" fontId="8"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166" fontId="3" fillId="0" borderId="1" xfId="0" applyNumberFormat="1" applyFont="1" applyFill="1" applyBorder="1" applyAlignment="1">
      <alignment horizontal="center" vertical="top" wrapText="1"/>
    </xf>
    <xf numFmtId="43"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5"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6" fillId="0" borderId="1" xfId="0" applyFont="1" applyBorder="1" applyAlignment="1">
      <alignment horizontal="left" vertical="top" wrapText="1"/>
    </xf>
    <xf numFmtId="0" fontId="2"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90" zoomScaleNormal="90" workbookViewId="0">
      <selection activeCell="A2" sqref="A2:I2"/>
    </sheetView>
  </sheetViews>
  <sheetFormatPr defaultColWidth="8.85546875" defaultRowHeight="15" x14ac:dyDescent="0.25"/>
  <cols>
    <col min="1" max="1" width="7.42578125" style="1" customWidth="1"/>
    <col min="2" max="2" width="31.7109375" style="1" customWidth="1"/>
    <col min="3" max="3" width="16.140625" style="1" customWidth="1"/>
    <col min="4" max="4" width="17.5703125" style="1" customWidth="1"/>
    <col min="5" max="5" width="12.140625" style="1" customWidth="1"/>
    <col min="6" max="6" width="13.28515625" style="1" customWidth="1"/>
    <col min="7" max="7" width="15.140625" style="1" customWidth="1"/>
    <col min="8" max="8" width="13.5703125" style="1" customWidth="1"/>
    <col min="9" max="9" width="13.140625" style="1" customWidth="1"/>
    <col min="10" max="10" width="8.85546875" style="1"/>
    <col min="11" max="11" width="9.85546875" style="1" customWidth="1"/>
    <col min="12" max="12" width="8.85546875" style="1"/>
    <col min="13" max="13" width="10" style="1" customWidth="1"/>
    <col min="14" max="16384" width="8.85546875" style="1"/>
  </cols>
  <sheetData>
    <row r="1" spans="1:9" ht="25.5" customHeight="1" x14ac:dyDescent="0.25">
      <c r="A1" s="38" t="s">
        <v>19</v>
      </c>
      <c r="B1" s="38"/>
      <c r="C1" s="38"/>
      <c r="D1" s="38"/>
      <c r="E1" s="38"/>
      <c r="F1" s="38"/>
      <c r="G1" s="38"/>
      <c r="H1" s="38"/>
      <c r="I1" s="38"/>
    </row>
    <row r="2" spans="1:9" ht="36.75" customHeight="1" x14ac:dyDescent="0.25">
      <c r="A2" s="39" t="s">
        <v>65</v>
      </c>
      <c r="B2" s="39"/>
      <c r="C2" s="39"/>
      <c r="D2" s="39"/>
      <c r="E2" s="39"/>
      <c r="F2" s="39"/>
      <c r="G2" s="39"/>
      <c r="H2" s="39"/>
      <c r="I2" s="39"/>
    </row>
    <row r="3" spans="1:9" ht="70.150000000000006" customHeight="1" x14ac:dyDescent="0.25">
      <c r="A3" s="36" t="s">
        <v>0</v>
      </c>
      <c r="B3" s="40" t="s">
        <v>2</v>
      </c>
      <c r="C3" s="40" t="s">
        <v>3</v>
      </c>
      <c r="D3" s="40" t="s">
        <v>4</v>
      </c>
      <c r="E3" s="40" t="s">
        <v>5</v>
      </c>
      <c r="F3" s="40" t="s">
        <v>8</v>
      </c>
      <c r="G3" s="36" t="s">
        <v>6</v>
      </c>
      <c r="H3" s="36"/>
      <c r="I3" s="40" t="s">
        <v>21</v>
      </c>
    </row>
    <row r="4" spans="1:9" ht="71.45" customHeight="1" x14ac:dyDescent="0.25">
      <c r="A4" s="36"/>
      <c r="B4" s="41"/>
      <c r="C4" s="41"/>
      <c r="D4" s="41"/>
      <c r="E4" s="41"/>
      <c r="F4" s="41"/>
      <c r="G4" s="10" t="s">
        <v>7</v>
      </c>
      <c r="H4" s="10" t="s">
        <v>20</v>
      </c>
      <c r="I4" s="41"/>
    </row>
    <row r="5" spans="1:9" ht="15.75" x14ac:dyDescent="0.25">
      <c r="A5" s="2">
        <v>1</v>
      </c>
      <c r="B5" s="3">
        <v>2</v>
      </c>
      <c r="C5" s="3">
        <v>3</v>
      </c>
      <c r="D5" s="3">
        <v>4</v>
      </c>
      <c r="E5" s="3">
        <v>5</v>
      </c>
      <c r="F5" s="3">
        <v>6</v>
      </c>
      <c r="G5" s="3">
        <v>7</v>
      </c>
      <c r="H5" s="3">
        <v>8</v>
      </c>
      <c r="I5" s="3">
        <v>9</v>
      </c>
    </row>
    <row r="6" spans="1:9" ht="47.25" x14ac:dyDescent="0.25">
      <c r="A6" s="10" t="s">
        <v>9</v>
      </c>
      <c r="B6" s="11" t="s">
        <v>23</v>
      </c>
      <c r="C6" s="3"/>
      <c r="D6" s="3"/>
      <c r="E6" s="10"/>
      <c r="F6" s="3"/>
      <c r="G6" s="12">
        <f>+G7</f>
        <v>2179.4</v>
      </c>
      <c r="H6" s="12">
        <f>+H7</f>
        <v>890</v>
      </c>
      <c r="I6" s="34">
        <f>+I7</f>
        <v>1066.155</v>
      </c>
    </row>
    <row r="7" spans="1:9" ht="226.5" customHeight="1" x14ac:dyDescent="0.25">
      <c r="A7" s="10" t="s">
        <v>1</v>
      </c>
      <c r="B7" s="11" t="s">
        <v>66</v>
      </c>
      <c r="C7" s="10" t="s">
        <v>25</v>
      </c>
      <c r="D7" s="10" t="s">
        <v>26</v>
      </c>
      <c r="E7" s="13">
        <v>42370</v>
      </c>
      <c r="F7" s="13">
        <v>42735</v>
      </c>
      <c r="G7" s="12">
        <v>2179.4</v>
      </c>
      <c r="H7" s="12">
        <v>890</v>
      </c>
      <c r="I7" s="34">
        <v>1066.155</v>
      </c>
    </row>
    <row r="8" spans="1:9" ht="65.25" customHeight="1" x14ac:dyDescent="0.25">
      <c r="A8" s="3"/>
      <c r="B8" s="11" t="s">
        <v>27</v>
      </c>
      <c r="C8" s="11"/>
      <c r="D8" s="26"/>
      <c r="E8" s="26" t="s">
        <v>28</v>
      </c>
      <c r="F8" s="27" t="s">
        <v>24</v>
      </c>
      <c r="G8" s="27" t="s">
        <v>24</v>
      </c>
      <c r="H8" s="27" t="s">
        <v>24</v>
      </c>
      <c r="I8" s="27" t="s">
        <v>24</v>
      </c>
    </row>
    <row r="9" spans="1:9" ht="78.75" x14ac:dyDescent="0.25">
      <c r="A9" s="10" t="s">
        <v>30</v>
      </c>
      <c r="B9" s="11" t="s">
        <v>29</v>
      </c>
      <c r="C9" s="11"/>
      <c r="D9" s="11"/>
      <c r="E9" s="11"/>
      <c r="F9" s="11"/>
      <c r="G9" s="12">
        <f>+G10+G13</f>
        <v>10974.1</v>
      </c>
      <c r="H9" s="12">
        <f t="shared" ref="H9:I9" si="0">+H10+H13</f>
        <v>10000</v>
      </c>
      <c r="I9" s="12">
        <f t="shared" si="0"/>
        <v>10000</v>
      </c>
    </row>
    <row r="10" spans="1:9" ht="112.5" customHeight="1" x14ac:dyDescent="0.25">
      <c r="A10" s="10" t="s">
        <v>31</v>
      </c>
      <c r="B10" s="11" t="s">
        <v>32</v>
      </c>
      <c r="C10" s="36" t="s">
        <v>33</v>
      </c>
      <c r="D10" s="36" t="s">
        <v>34</v>
      </c>
      <c r="E10" s="37">
        <v>42552</v>
      </c>
      <c r="F10" s="37">
        <v>42735</v>
      </c>
      <c r="G10" s="35">
        <v>974.1</v>
      </c>
      <c r="H10" s="35">
        <v>0</v>
      </c>
      <c r="I10" s="35">
        <v>0</v>
      </c>
    </row>
    <row r="11" spans="1:9" ht="109.5" customHeight="1" x14ac:dyDescent="0.25">
      <c r="A11" s="3"/>
      <c r="B11" s="11" t="s">
        <v>35</v>
      </c>
      <c r="C11" s="36"/>
      <c r="D11" s="36"/>
      <c r="E11" s="37"/>
      <c r="F11" s="37"/>
      <c r="G11" s="35"/>
      <c r="H11" s="35"/>
      <c r="I11" s="35"/>
    </row>
    <row r="12" spans="1:9" ht="141.75" x14ac:dyDescent="0.25">
      <c r="A12" s="3"/>
      <c r="B12" s="11" t="s">
        <v>36</v>
      </c>
      <c r="C12" s="11"/>
      <c r="D12" s="11"/>
      <c r="E12" s="26" t="s">
        <v>28</v>
      </c>
      <c r="F12" s="27" t="s">
        <v>24</v>
      </c>
      <c r="G12" s="27" t="s">
        <v>24</v>
      </c>
      <c r="H12" s="27" t="s">
        <v>24</v>
      </c>
      <c r="I12" s="27" t="s">
        <v>24</v>
      </c>
    </row>
    <row r="13" spans="1:9" ht="105.75" customHeight="1" x14ac:dyDescent="0.25">
      <c r="A13" s="10" t="s">
        <v>41</v>
      </c>
      <c r="B13" s="11" t="s">
        <v>42</v>
      </c>
      <c r="C13" s="10" t="s">
        <v>43</v>
      </c>
      <c r="D13" s="10" t="s">
        <v>44</v>
      </c>
      <c r="E13" s="29">
        <v>42489</v>
      </c>
      <c r="F13" s="29">
        <v>42549</v>
      </c>
      <c r="G13" s="28">
        <v>10000</v>
      </c>
      <c r="H13" s="28">
        <v>10000</v>
      </c>
      <c r="I13" s="28">
        <v>10000</v>
      </c>
    </row>
    <row r="14" spans="1:9" ht="52.5" customHeight="1" x14ac:dyDescent="0.25">
      <c r="A14" s="10"/>
      <c r="B14" s="11" t="s">
        <v>59</v>
      </c>
      <c r="C14" s="10"/>
      <c r="D14" s="11"/>
      <c r="E14" s="26" t="s">
        <v>28</v>
      </c>
      <c r="F14" s="27" t="s">
        <v>24</v>
      </c>
      <c r="G14" s="27" t="s">
        <v>24</v>
      </c>
      <c r="H14" s="27" t="s">
        <v>24</v>
      </c>
      <c r="I14" s="27" t="s">
        <v>24</v>
      </c>
    </row>
    <row r="15" spans="1:9" ht="49.5" customHeight="1" x14ac:dyDescent="0.25">
      <c r="A15" s="10" t="s">
        <v>37</v>
      </c>
      <c r="B15" s="11" t="s">
        <v>12</v>
      </c>
      <c r="C15" s="10"/>
      <c r="D15" s="10"/>
      <c r="E15" s="10"/>
      <c r="F15" s="10"/>
      <c r="G15" s="12">
        <f>G18+G20+G22+G16+G24</f>
        <v>69477.600000000006</v>
      </c>
      <c r="H15" s="12">
        <f>H18+H20+H22+H16+H24</f>
        <v>29518.36246</v>
      </c>
      <c r="I15" s="12">
        <f>I18+I20+I22+I16+I24</f>
        <v>49204.793720000001</v>
      </c>
    </row>
    <row r="16" spans="1:9" ht="87.75" customHeight="1" x14ac:dyDescent="0.25">
      <c r="A16" s="10" t="s">
        <v>38</v>
      </c>
      <c r="B16" s="11" t="s">
        <v>39</v>
      </c>
      <c r="C16" s="10" t="s">
        <v>40</v>
      </c>
      <c r="D16" s="10" t="s">
        <v>10</v>
      </c>
      <c r="E16" s="13">
        <v>42370</v>
      </c>
      <c r="F16" s="13">
        <v>42735</v>
      </c>
      <c r="G16" s="12">
        <f>29848+2358.1</f>
        <v>32206.1</v>
      </c>
      <c r="H16" s="12">
        <v>15804.2</v>
      </c>
      <c r="I16" s="12">
        <v>20241.7</v>
      </c>
    </row>
    <row r="17" spans="1:13" ht="131.25" customHeight="1" x14ac:dyDescent="0.25">
      <c r="A17" s="10"/>
      <c r="B17" s="11" t="s">
        <v>45</v>
      </c>
      <c r="C17" s="10"/>
      <c r="D17" s="10"/>
      <c r="E17" s="26" t="s">
        <v>28</v>
      </c>
      <c r="F17" s="27" t="s">
        <v>24</v>
      </c>
      <c r="G17" s="27" t="s">
        <v>24</v>
      </c>
      <c r="H17" s="27" t="s">
        <v>24</v>
      </c>
      <c r="I17" s="27" t="s">
        <v>24</v>
      </c>
    </row>
    <row r="18" spans="1:13" ht="105.75" customHeight="1" x14ac:dyDescent="0.25">
      <c r="A18" s="10" t="s">
        <v>46</v>
      </c>
      <c r="B18" s="11" t="s">
        <v>13</v>
      </c>
      <c r="C18" s="32" t="s">
        <v>11</v>
      </c>
      <c r="D18" s="32" t="s">
        <v>10</v>
      </c>
      <c r="E18" s="13">
        <v>42370</v>
      </c>
      <c r="F18" s="13">
        <v>42735</v>
      </c>
      <c r="G18" s="12">
        <v>22920</v>
      </c>
      <c r="H18" s="12">
        <v>8361.4528399999999</v>
      </c>
      <c r="I18" s="12">
        <f>2424.67835+276.17654+9629.951+9075.25402+1.42346</f>
        <v>21407.483370000002</v>
      </c>
    </row>
    <row r="19" spans="1:13" ht="96" customHeight="1" x14ac:dyDescent="0.25">
      <c r="A19" s="14"/>
      <c r="B19" s="17" t="s">
        <v>14</v>
      </c>
      <c r="C19" s="33"/>
      <c r="D19" s="33"/>
      <c r="E19" s="26" t="s">
        <v>28</v>
      </c>
      <c r="F19" s="27" t="s">
        <v>24</v>
      </c>
      <c r="G19" s="27" t="s">
        <v>24</v>
      </c>
      <c r="H19" s="27" t="s">
        <v>24</v>
      </c>
      <c r="I19" s="27" t="s">
        <v>24</v>
      </c>
    </row>
    <row r="20" spans="1:13" ht="96.75" customHeight="1" x14ac:dyDescent="0.25">
      <c r="A20" s="10" t="s">
        <v>47</v>
      </c>
      <c r="B20" s="11" t="s">
        <v>15</v>
      </c>
      <c r="C20" s="32" t="s">
        <v>11</v>
      </c>
      <c r="D20" s="32" t="s">
        <v>10</v>
      </c>
      <c r="E20" s="13">
        <v>42424</v>
      </c>
      <c r="F20" s="13">
        <v>42735</v>
      </c>
      <c r="G20" s="12">
        <v>1917.2</v>
      </c>
      <c r="H20" s="12">
        <v>557.6327</v>
      </c>
      <c r="I20" s="12">
        <f>99+287.62802+52.46412+535.154+133.607+48+344.092+224.352+60.502+6.4015</f>
        <v>1791.2006399999998</v>
      </c>
    </row>
    <row r="21" spans="1:13" ht="249" customHeight="1" x14ac:dyDescent="0.25">
      <c r="A21" s="15"/>
      <c r="B21" s="11" t="s">
        <v>16</v>
      </c>
      <c r="C21" s="32"/>
      <c r="D21" s="32"/>
      <c r="E21" s="26" t="s">
        <v>28</v>
      </c>
      <c r="F21" s="27" t="s">
        <v>24</v>
      </c>
      <c r="G21" s="27" t="s">
        <v>24</v>
      </c>
      <c r="H21" s="27" t="s">
        <v>24</v>
      </c>
      <c r="I21" s="27" t="s">
        <v>24</v>
      </c>
    </row>
    <row r="22" spans="1:13" ht="64.5" customHeight="1" x14ac:dyDescent="0.25">
      <c r="A22" s="10" t="s">
        <v>48</v>
      </c>
      <c r="B22" s="11" t="s">
        <v>17</v>
      </c>
      <c r="C22" s="36" t="s">
        <v>11</v>
      </c>
      <c r="D22" s="36" t="s">
        <v>10</v>
      </c>
      <c r="E22" s="13">
        <v>42370</v>
      </c>
      <c r="F22" s="13">
        <v>42735</v>
      </c>
      <c r="G22" s="12">
        <v>12272.7</v>
      </c>
      <c r="H22" s="12">
        <f>3345.46332+949.80427+274.01852+225.694+0.09681</f>
        <v>4795.0769199999995</v>
      </c>
      <c r="I22" s="12">
        <f>36+154+8+36+29.841+0.642+25.194+9.47585+1.5+4.24+67.4+58.46+6+19.9+2.8+15.12+15.007+3.6+24.96+16.9+10+3838.43635+1155.1427+225.694+0.09681</f>
        <v>5764.4097100000008</v>
      </c>
      <c r="K22" s="43"/>
      <c r="L22" s="43"/>
      <c r="M22" s="43"/>
    </row>
    <row r="23" spans="1:13" ht="102" customHeight="1" x14ac:dyDescent="0.25">
      <c r="A23" s="16"/>
      <c r="B23" s="17" t="s">
        <v>22</v>
      </c>
      <c r="C23" s="36"/>
      <c r="D23" s="36"/>
      <c r="E23" s="26" t="s">
        <v>28</v>
      </c>
      <c r="F23" s="27" t="s">
        <v>24</v>
      </c>
      <c r="G23" s="27" t="s">
        <v>24</v>
      </c>
      <c r="H23" s="27" t="s">
        <v>24</v>
      </c>
      <c r="I23" s="27" t="s">
        <v>24</v>
      </c>
      <c r="J23" s="4"/>
      <c r="K23" s="43"/>
      <c r="L23" s="43"/>
      <c r="M23" s="43"/>
    </row>
    <row r="24" spans="1:13" ht="81" customHeight="1" x14ac:dyDescent="0.25">
      <c r="A24" s="10" t="s">
        <v>49</v>
      </c>
      <c r="B24" s="17" t="s">
        <v>50</v>
      </c>
      <c r="C24" s="32" t="s">
        <v>40</v>
      </c>
      <c r="D24" s="32" t="s">
        <v>10</v>
      </c>
      <c r="E24" s="13">
        <v>42489</v>
      </c>
      <c r="F24" s="13">
        <v>42735</v>
      </c>
      <c r="G24" s="12">
        <v>161.6</v>
      </c>
      <c r="H24" s="12">
        <v>0</v>
      </c>
      <c r="I24" s="12">
        <v>0</v>
      </c>
      <c r="J24" s="4"/>
      <c r="K24" s="9"/>
      <c r="L24" s="9"/>
      <c r="M24" s="9"/>
    </row>
    <row r="25" spans="1:13" ht="115.5" customHeight="1" x14ac:dyDescent="0.25">
      <c r="A25" s="16"/>
      <c r="B25" s="17" t="s">
        <v>51</v>
      </c>
      <c r="C25" s="32"/>
      <c r="D25" s="32"/>
      <c r="E25" s="26" t="s">
        <v>28</v>
      </c>
      <c r="F25" s="27" t="s">
        <v>24</v>
      </c>
      <c r="G25" s="27" t="s">
        <v>24</v>
      </c>
      <c r="H25" s="27" t="s">
        <v>24</v>
      </c>
      <c r="I25" s="27" t="s">
        <v>24</v>
      </c>
      <c r="J25" s="4"/>
      <c r="K25" s="9"/>
      <c r="L25" s="9"/>
      <c r="M25" s="9"/>
    </row>
    <row r="26" spans="1:13" ht="48.75" customHeight="1" x14ac:dyDescent="0.25">
      <c r="A26" s="16" t="s">
        <v>52</v>
      </c>
      <c r="B26" s="17" t="s">
        <v>53</v>
      </c>
      <c r="C26" s="10"/>
      <c r="D26" s="10"/>
      <c r="E26" s="13"/>
      <c r="F26" s="13"/>
      <c r="G26" s="12">
        <f>+G27</f>
        <v>7369.7</v>
      </c>
      <c r="H26" s="12">
        <f t="shared" ref="H26:I26" si="1">+H27</f>
        <v>2831.5</v>
      </c>
      <c r="I26" s="12">
        <f t="shared" si="1"/>
        <v>3144.4</v>
      </c>
      <c r="J26" s="4"/>
      <c r="K26" s="9"/>
      <c r="L26" s="9"/>
      <c r="M26" s="9"/>
    </row>
    <row r="27" spans="1:13" ht="117.75" customHeight="1" x14ac:dyDescent="0.25">
      <c r="A27" s="16" t="s">
        <v>54</v>
      </c>
      <c r="B27" s="17" t="s">
        <v>55</v>
      </c>
      <c r="C27" s="10" t="s">
        <v>56</v>
      </c>
      <c r="D27" s="10" t="s">
        <v>57</v>
      </c>
      <c r="E27" s="13">
        <v>42370</v>
      </c>
      <c r="F27" s="13">
        <v>42735</v>
      </c>
      <c r="G27" s="12">
        <v>7369.7</v>
      </c>
      <c r="H27" s="12">
        <v>2831.5</v>
      </c>
      <c r="I27" s="12">
        <v>3144.4</v>
      </c>
      <c r="J27" s="4"/>
      <c r="K27" s="9"/>
      <c r="L27" s="9"/>
      <c r="M27" s="9"/>
    </row>
    <row r="28" spans="1:13" ht="93.75" customHeight="1" x14ac:dyDescent="0.25">
      <c r="A28" s="16"/>
      <c r="B28" s="17" t="s">
        <v>58</v>
      </c>
      <c r="C28" s="10"/>
      <c r="D28" s="10"/>
      <c r="E28" s="26" t="s">
        <v>28</v>
      </c>
      <c r="F28" s="27" t="s">
        <v>24</v>
      </c>
      <c r="G28" s="27" t="s">
        <v>24</v>
      </c>
      <c r="H28" s="27" t="s">
        <v>24</v>
      </c>
      <c r="I28" s="27" t="s">
        <v>24</v>
      </c>
      <c r="J28" s="4"/>
      <c r="K28" s="9"/>
      <c r="L28" s="9"/>
      <c r="M28" s="9"/>
    </row>
    <row r="29" spans="1:13" ht="21.6" customHeight="1" x14ac:dyDescent="0.25">
      <c r="A29" s="18"/>
      <c r="B29" s="42" t="s">
        <v>18</v>
      </c>
      <c r="C29" s="42"/>
      <c r="D29" s="11"/>
      <c r="E29" s="19"/>
      <c r="F29" s="19"/>
      <c r="G29" s="12">
        <f>G15+G6+G9+G26</f>
        <v>90000.8</v>
      </c>
      <c r="H29" s="12">
        <f t="shared" ref="H29:I29" si="2">H15+H6+H9+H26</f>
        <v>43239.862460000004</v>
      </c>
      <c r="I29" s="12">
        <f t="shared" si="2"/>
        <v>63415.348720000002</v>
      </c>
      <c r="J29" s="4"/>
      <c r="K29" s="8"/>
      <c r="L29" s="8"/>
      <c r="M29" s="8"/>
    </row>
    <row r="30" spans="1:13" ht="15.75" x14ac:dyDescent="0.25">
      <c r="A30" s="20"/>
      <c r="B30" s="21"/>
      <c r="C30" s="21"/>
      <c r="D30" s="21"/>
      <c r="E30" s="21"/>
      <c r="F30" s="21"/>
      <c r="G30" s="21"/>
      <c r="H30" s="21"/>
      <c r="I30" s="21"/>
    </row>
    <row r="31" spans="1:13" ht="15.75" x14ac:dyDescent="0.25">
      <c r="A31" s="20"/>
      <c r="B31" s="21"/>
      <c r="C31" s="21"/>
      <c r="D31" s="21"/>
      <c r="E31" s="21"/>
      <c r="F31" s="21"/>
      <c r="G31" s="21"/>
      <c r="H31" s="21"/>
      <c r="I31" s="21"/>
    </row>
    <row r="32" spans="1:13" ht="15.75" x14ac:dyDescent="0.25">
      <c r="A32" s="22" t="s">
        <v>60</v>
      </c>
      <c r="B32" s="23"/>
      <c r="C32" s="23"/>
      <c r="D32" s="23"/>
      <c r="E32" s="23"/>
      <c r="F32" s="22" t="s">
        <v>62</v>
      </c>
      <c r="G32" s="21"/>
      <c r="H32" s="21"/>
      <c r="I32" s="21"/>
    </row>
    <row r="33" spans="1:9" ht="17.25" customHeight="1" x14ac:dyDescent="0.25">
      <c r="A33" s="24" t="s">
        <v>61</v>
      </c>
      <c r="B33" s="25"/>
      <c r="C33" s="25"/>
      <c r="D33" s="25"/>
      <c r="E33" s="25"/>
      <c r="F33" s="24"/>
      <c r="G33" s="21"/>
      <c r="H33" s="21"/>
      <c r="I33" s="21"/>
    </row>
    <row r="34" spans="1:9" ht="17.25" customHeight="1" x14ac:dyDescent="0.25">
      <c r="A34" s="24"/>
      <c r="B34" s="25"/>
      <c r="C34" s="25"/>
      <c r="D34" s="25"/>
      <c r="E34" s="25"/>
      <c r="F34" s="24"/>
      <c r="G34" s="21"/>
      <c r="H34" s="21"/>
      <c r="I34" s="21"/>
    </row>
    <row r="35" spans="1:9" ht="17.25" customHeight="1" x14ac:dyDescent="0.25">
      <c r="A35" s="7" t="s">
        <v>63</v>
      </c>
      <c r="B35" s="25"/>
      <c r="C35" s="25"/>
      <c r="D35" s="25"/>
      <c r="E35" s="25"/>
      <c r="F35" s="24"/>
      <c r="G35" s="21"/>
      <c r="H35" s="21"/>
      <c r="I35" s="21"/>
    </row>
    <row r="36" spans="1:9" ht="15.75" x14ac:dyDescent="0.25">
      <c r="A36" s="30" t="s">
        <v>64</v>
      </c>
      <c r="B36" s="31"/>
      <c r="C36" s="21"/>
      <c r="D36" s="21"/>
      <c r="E36" s="21"/>
      <c r="F36" s="21"/>
      <c r="G36" s="21"/>
      <c r="H36" s="21"/>
      <c r="I36" s="21"/>
    </row>
    <row r="37" spans="1:9" x14ac:dyDescent="0.25">
      <c r="A37" s="5"/>
      <c r="B37" s="6"/>
      <c r="C37" s="6"/>
      <c r="D37" s="6"/>
      <c r="E37" s="6"/>
      <c r="F37" s="6"/>
      <c r="G37" s="6"/>
      <c r="H37" s="6"/>
      <c r="I37" s="6"/>
    </row>
    <row r="38" spans="1:9" x14ac:dyDescent="0.25">
      <c r="A38" s="7"/>
      <c r="B38" s="6"/>
      <c r="C38" s="6"/>
      <c r="D38" s="6"/>
      <c r="E38" s="6"/>
      <c r="F38" s="6"/>
      <c r="G38" s="6"/>
      <c r="H38" s="6"/>
      <c r="I38" s="6"/>
    </row>
    <row r="39" spans="1:9" x14ac:dyDescent="0.25">
      <c r="A39" s="30"/>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x14ac:dyDescent="0.25">
      <c r="A43" s="5"/>
      <c r="B43" s="5"/>
      <c r="C43" s="5"/>
      <c r="D43" s="5"/>
      <c r="E43" s="5"/>
      <c r="F43" s="5"/>
      <c r="G43" s="5"/>
      <c r="H43" s="5"/>
      <c r="I43" s="5"/>
    </row>
  </sheetData>
  <mergeCells count="23">
    <mergeCell ref="B29:C29"/>
    <mergeCell ref="K22:L22"/>
    <mergeCell ref="K23:L23"/>
    <mergeCell ref="M22:M23"/>
    <mergeCell ref="C22:C23"/>
    <mergeCell ref="D22:D23"/>
    <mergeCell ref="A1:I1"/>
    <mergeCell ref="A2:I2"/>
    <mergeCell ref="A3:A4"/>
    <mergeCell ref="B3:B4"/>
    <mergeCell ref="C3:C4"/>
    <mergeCell ref="D3:D4"/>
    <mergeCell ref="E3:E4"/>
    <mergeCell ref="F3:F4"/>
    <mergeCell ref="G3:H3"/>
    <mergeCell ref="I3:I4"/>
    <mergeCell ref="G10:G11"/>
    <mergeCell ref="H10:H11"/>
    <mergeCell ref="I10:I11"/>
    <mergeCell ref="C10:C11"/>
    <mergeCell ref="D10:D11"/>
    <mergeCell ref="E10:E11"/>
    <mergeCell ref="F10:F11"/>
  </mergeCells>
  <printOptions horizontalCentered="1"/>
  <pageMargins left="0.31496062992125984" right="0.31496062992125984" top="0.35433070866141736" bottom="0.35433070866141736"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 обл. бюджетом</vt:lpstr>
      <vt:lpstr>Лист2</vt:lpstr>
      <vt:lpstr>Лист3</vt:lpstr>
      <vt:lpstr>'с обл. бюджетом'!Заголовки_для_печати</vt:lpstr>
      <vt:lpstr>'с обл. бюджетом'!Область_печати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Некрасова</dc:creator>
  <cp:lastModifiedBy>user</cp:lastModifiedBy>
  <cp:lastPrinted>2016-07-28T10:53:11Z</cp:lastPrinted>
  <dcterms:created xsi:type="dcterms:W3CDTF">2014-07-01T11:02:34Z</dcterms:created>
  <dcterms:modified xsi:type="dcterms:W3CDTF">2016-08-25T07:05:49Z</dcterms:modified>
</cp:coreProperties>
</file>