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65" windowWidth="14805" windowHeight="7650"/>
  </bookViews>
  <sheets>
    <sheet name="Лист1" sheetId="1" r:id="rId1"/>
  </sheets>
  <definedNames>
    <definedName name="_xlnm.Print_Area" localSheetId="0">Лист1!$A$1:$I$74</definedName>
  </definedNames>
  <calcPr calcId="145621"/>
</workbook>
</file>

<file path=xl/calcChain.xml><?xml version="1.0" encoding="utf-8"?>
<calcChain xmlns="http://schemas.openxmlformats.org/spreadsheetml/2006/main">
  <c r="G62" i="1" l="1"/>
  <c r="I62" i="1"/>
  <c r="H62" i="1"/>
  <c r="H45" i="1" l="1"/>
  <c r="H10" i="1"/>
  <c r="I10" i="1"/>
  <c r="G10" i="1"/>
  <c r="G45" i="1" l="1"/>
  <c r="I29" i="1"/>
  <c r="H61" i="1" l="1"/>
  <c r="H68" i="1" s="1"/>
  <c r="I61" i="1"/>
  <c r="G61" i="1"/>
  <c r="G68" i="1" s="1"/>
</calcChain>
</file>

<file path=xl/sharedStrings.xml><?xml version="1.0" encoding="utf-8"?>
<sst xmlns="http://schemas.openxmlformats.org/spreadsheetml/2006/main" count="318" uniqueCount="140">
  <si>
    <t xml:space="preserve">Отчет об исполнении плана реализации муниципальной программы: </t>
  </si>
  <si>
    <t>"Социальная поддержка граждан в городе Азове"</t>
  </si>
  <si>
    <t>№ п/п</t>
  </si>
  <si>
    <t>Наименование основного мероприятия, мероприятия ведомственной целевой программы, контрольного события программы</t>
  </si>
  <si>
    <t>Ответственный исполнитель (ФИО)</t>
  </si>
  <si>
    <t>Результат реализации мероприятия (краткое описание)</t>
  </si>
  <si>
    <t xml:space="preserve">Фактическая дата начала реализации мероприятия </t>
  </si>
  <si>
    <t xml:space="preserve">Фактическая дата окончания реализации мероприятия, наступления контрольного события </t>
  </si>
  <si>
    <t>Расходы бюджета города Азова на реализацию муниципальной программы, тыс. руб.</t>
  </si>
  <si>
    <t>предусмотрено муниципальной программой</t>
  </si>
  <si>
    <t>факт на отчетную дату &lt;1&gt;</t>
  </si>
  <si>
    <t>&lt;1&gt;</t>
  </si>
  <si>
    <t>Под отчетной датой понимается первое число месяца, следующего за отчетным периодом</t>
  </si>
  <si>
    <t xml:space="preserve">Подпрограмма 1 «Совершенствование системы социальной поддержки граждан»      </t>
  </si>
  <si>
    <t xml:space="preserve">Основное  мероприятие «Совершенствование организации предоставления социальных выплат отдельным категориям граждан»                  </t>
  </si>
  <si>
    <t>Обеспечение гарантированных государством социальных выплат отдельным категориям граждан</t>
  </si>
  <si>
    <t>Мероприятие носит длящийся характер, не имеет даты окончания</t>
  </si>
  <si>
    <t xml:space="preserve">Мероприятие «Предоставление мер социальной поддержки отдельных категорий граждан по оплате жилого помещения и коммунальных услуг (инвалиды, ветераны, «чернобыльцы»)»   </t>
  </si>
  <si>
    <t>Мероприятие «Выплата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призыву»</t>
  </si>
  <si>
    <t>Мероприятие «Организация и обеспечение отдыха и оздоровления детей, за исключением детей - сирот, детей, оставшихся без попечения родителей, детей, находящихся в социально опасном положении, и одаренных детей, проживающих в малоимущих семьях»</t>
  </si>
  <si>
    <t>Улучшение состояния детского здоровья</t>
  </si>
  <si>
    <t>1.1.1</t>
  </si>
  <si>
    <t>1.1.2</t>
  </si>
  <si>
    <t>1.1.3</t>
  </si>
  <si>
    <t>Мероприятие «Предоставление мер социальной поддержки реабилитированных лиц и лиц, признанных пострадавшими от политических репрессий»</t>
  </si>
  <si>
    <t>Мероприятие «Предоставление материальной и иной помощи для погребения»</t>
  </si>
  <si>
    <t>Мероприятие «Предоставление мер социальной поддержки детей первого-второго года жизни из малоимущих семей»</t>
  </si>
  <si>
    <t>1.1.4</t>
  </si>
  <si>
    <t>1.1.5</t>
  </si>
  <si>
    <t>1.1.6</t>
  </si>
  <si>
    <t>Преодоление негативных демографических тенденций, стабилизация численности населения и создание условий для ее роста</t>
  </si>
  <si>
    <t>Мероприятие «Предоставление мер социальной поддержки на  детей из многодетных семей»</t>
  </si>
  <si>
    <t>Мероприятие «Предоставление мер социальной поддержки беременных женщин из малоимущих семей, кормящих матерей и детей в возрасте до трех лет из малоимущих семей»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</si>
  <si>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</si>
  <si>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</si>
  <si>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</si>
  <si>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</si>
  <si>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</si>
  <si>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</si>
  <si>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</si>
  <si>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</si>
  <si>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1.1.15</t>
  </si>
  <si>
    <t>1.1.16</t>
  </si>
  <si>
    <t>Мероприятие «Предоставление мер социальной поддержки ветеранов труда Ростовской области»</t>
  </si>
  <si>
    <t>Мероприятие «Выплата ежемесячного пособия на ребенка»</t>
  </si>
  <si>
    <t>Мероприятие «Предоставление мер социальной поддержки ветеранов труда»</t>
  </si>
  <si>
    <t>1.1</t>
  </si>
  <si>
    <t>Мероприятие «Предоставление мер социальной поддержки лиц, работавших в тылу в период Великой Отечественной войны 1941– 1945 годов»</t>
  </si>
  <si>
    <t>Мероприятие «Предоставление гражданам в целях оказания социальной поддержки субсидий на оплату жилых помещений и коммунальных услуг»</t>
  </si>
  <si>
    <t>Мероприятие «Оплата проезда детей к месту отдыха и обратно»</t>
  </si>
  <si>
    <t>Мероприятие «Выплата государственной пенсии за выслугу лет лицам, замещавшим муниципальные должности и должности муниципальной службы в муниципальном образовании «Город Азов»</t>
  </si>
  <si>
    <t>1.1.17</t>
  </si>
  <si>
    <t>Обеспечение гарантированных муниципалитетом социальных выплат отдельным категориям граждан</t>
  </si>
  <si>
    <t>-</t>
  </si>
  <si>
    <t>1.2</t>
  </si>
  <si>
    <t>Основное мероприятие «Совершенствование механизмов выявления и учета граждан-получателей мер социальной поддержки, в т.ч. в рамках межведомственного обмена информацией»</t>
  </si>
  <si>
    <t>1.3.</t>
  </si>
  <si>
    <t>Основное мероприятие «Проведение ежеквартального мониторинга хода реализации Программы»</t>
  </si>
  <si>
    <t>Контроль за ходом исполнения Программы</t>
  </si>
  <si>
    <t>Основное мероприятие «Осуществление исполнительно-распорядительных функций, связанных с реализацией переданных государственных полномочий в сфере социальной защиты населения»</t>
  </si>
  <si>
    <t>1.4</t>
  </si>
  <si>
    <t>Создание условий для достижения целей муниципальной программы в целом и входящих в ее состав подпрограмм</t>
  </si>
  <si>
    <t>1.5</t>
  </si>
  <si>
    <t>Основное мероприятие «Обеспечение деятельности управления социальной защиты населения администрации г. Азова»</t>
  </si>
  <si>
    <t>2.</t>
  </si>
  <si>
    <t xml:space="preserve">Подпрограмма 2 «Развитие эффективной системы социального обслуживания»      </t>
  </si>
  <si>
    <t>2.1</t>
  </si>
  <si>
    <t xml:space="preserve">Основное  мероприятие  «Разработка и  внедрение в практику работы учреждений социального обслуживания населения норм, нормативов, стандартов предоставления социальных услуг»               </t>
  </si>
  <si>
    <t>Рациональное использование бюджетных средств, повышение доступности, качества и безопасности оказываемых социальных услуг</t>
  </si>
  <si>
    <t>2.2</t>
  </si>
  <si>
    <t>Основное  мероприятие  «Проведение конкурса «Лучший социальный работник»</t>
  </si>
  <si>
    <t>Поднятие престижа профессии социальных работников</t>
  </si>
  <si>
    <t>Основное  мероприятие  «Совершенствование системы оплаты труда социальных работников»</t>
  </si>
  <si>
    <t>Поднятие престижа профессии социальных работников, введение механизма материального стимулирования их деятельности и привлечение в отрасль молодых кадров</t>
  </si>
  <si>
    <t>2.3</t>
  </si>
  <si>
    <t>2.4.1</t>
  </si>
  <si>
    <t>Обеспечение доступности, качества и безопасности социального обслуживания населения</t>
  </si>
  <si>
    <t>2.4</t>
  </si>
  <si>
    <t>Основное  мероприятие  «Обеспечение деятельности подведомственного муниципального автономного учреждения социального обслуживания граждан пожилого возраста и инвалидов»</t>
  </si>
  <si>
    <t>Повышение качества жизни отдельных категорий граждан</t>
  </si>
  <si>
    <t>х</t>
  </si>
  <si>
    <t>Финансирование не требуется</t>
  </si>
  <si>
    <t>Заключено контрактов на отчетную дату,                   тыс. руб. &lt;1&gt;</t>
  </si>
  <si>
    <t>Контрольное событие программы</t>
  </si>
  <si>
    <t>1.3</t>
  </si>
  <si>
    <t>Оперативный контроль за ходом выполнения программных мероприятий</t>
  </si>
  <si>
    <t>Разъяснительная работа с жителями города Азова о получении государственных и муниципальных услуг в сфере социальной защиты насления, в том числе предоставляемых  в МАУ МФЦ г. Азова</t>
  </si>
  <si>
    <t>Обеспечение реализации законов социальной направленности на территории города</t>
  </si>
  <si>
    <t>Содержание имущества УСЗН г. Азова за счет средств бюджета города Азова</t>
  </si>
  <si>
    <t>Поднятие уровня психологической, правовй и экономической культуры работников МАУ "ЦСО" г. Азова</t>
  </si>
  <si>
    <t>Проведение мероприятия (повышение  средней заработной платы социальных работников,  среднего и младшего медицинского персонала до 100 % от средней заработной платы в Ростовской области) рассчитано до 2018 года</t>
  </si>
  <si>
    <t>Контрольный показатель рассчитан на весь год</t>
  </si>
  <si>
    <t>Ежеквартально</t>
  </si>
  <si>
    <t>Проведение в МАУ "ЦСО" г. Азова конкурса «Лучший социальный работник»</t>
  </si>
  <si>
    <t>1.1.18</t>
  </si>
  <si>
    <t>1.1.19</t>
  </si>
  <si>
    <t xml:space="preserve">Итого по муниципальной
программе            
</t>
  </si>
  <si>
    <t>1.1.20</t>
  </si>
  <si>
    <t>Начальник управления</t>
  </si>
  <si>
    <t>Мероприятие «Предоставление мер социальной поддержки семей, имеющих детей и проживавших на территории Ростовской области, в виде ежемесячной денежной выплаты в размере определенного в Ростовской области прожиточного минимума для детей, назначаемой в случае рождения после 31 декабря 2012 года третьего ребенка или последующих детей до достижения ребенком возраста трех лет»</t>
  </si>
  <si>
    <t xml:space="preserve">Мероприятие «Осуществление полномочий по социальному обслуживанию граждан пожилого возраста и инвалидов, предусмотренных пунктами  2, 3, 4 и 5 части 1 статьи 6 Областного закона от 3 сентября 2014 года  № 222-ЗС «О социальном обслуживании граждан в Ростовской области»,  в целях выполнения муниципального задания» </t>
  </si>
  <si>
    <t>Мероприятие «Осуществление полномочий по предоставлению отдельных мер социальной поддержки граждан, подвергшихся воздействию радиации»</t>
  </si>
  <si>
    <t>Мероприятие «Осуществление ежегодной денежной выплаты лицам, награжденным знаком «Почетный донор России»</t>
  </si>
  <si>
    <t xml:space="preserve">Мероприятие «Предоставление мер социальной поддержки малоимущих семей, имеющих детей и проживающих на территории Ростовской области, в виде предоставления регионального материнского капитала» </t>
  </si>
  <si>
    <t>В УСЗН г. Азова действует система межведомственного взаимодействия, позволяющая осуществлять запросы в соответствующие государственные и муниципальные организации о представлении документов и информации в целях оказания социальных услуг.</t>
  </si>
  <si>
    <t>,</t>
  </si>
  <si>
    <t>2.5.</t>
  </si>
  <si>
    <t>Повышение престижа профессии «социальный работник», приток молодых специалистов, сокращение дефицита социальных работников в сфере социального обслуживания населения</t>
  </si>
  <si>
    <t>Организация оплачиваемых общественных работ безработных и ищущих работу в сфере социального обслуживания граждан</t>
  </si>
  <si>
    <t>Выполнение мероприятия рассчитано на весь год</t>
  </si>
  <si>
    <t>Мероприятие "Организация оплачиваемых общественных работ в сфере социального обслуживания граждан"</t>
  </si>
  <si>
    <t>Исполнение обязательств города по оказанию мер социальной поддержки отдельным категориям граждан, установленных федеральным, областным, местным  законодательством, с учётом адресности предоставления социальной помощи, услуг, льгот</t>
  </si>
  <si>
    <t xml:space="preserve">Расширение масштабов адресной социальной помощи,оказываемой населению </t>
  </si>
  <si>
    <t>Ежеквартальный мониторинг исполнения муниципального задания</t>
  </si>
  <si>
    <t>Мероприятие «Выплата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 № 81-ФЗ  «О государственных пособиях гражданам, имеющим детей»</t>
  </si>
  <si>
    <r>
      <t xml:space="preserve">отчетный период </t>
    </r>
    <r>
      <rPr>
        <u/>
        <sz val="14"/>
        <color theme="1"/>
        <rFont val="Times New Roman"/>
        <family val="1"/>
        <charset val="204"/>
      </rPr>
      <t>6 месяцев 2017 г.</t>
    </r>
  </si>
  <si>
    <t>Директор МАУ МФЦ г. Азова Куц А.С.</t>
  </si>
  <si>
    <t>1.6</t>
  </si>
  <si>
    <t>Основное мероприятие "Приобретение компьютерной техники органам социальной защиты населения города Азова"</t>
  </si>
  <si>
    <t>Обеспечение компьютерной техникой УСЗН г. Азова для предоставления государственных услуг по переданным государственным полномочиям</t>
  </si>
  <si>
    <t>УСЗН г. Азова Начальник управления Фомин О.В.</t>
  </si>
  <si>
    <t>МАУ «ЦСО» г. Азова                  Директор Давлятова С.В.</t>
  </si>
  <si>
    <t>О.В. Фомин</t>
  </si>
  <si>
    <t>1.1.21</t>
  </si>
  <si>
    <t>Мероприятие «Оказание разовой материальной помощи гражданам города Азова за счет средств бюджета города Азова»</t>
  </si>
  <si>
    <t>Доставка детей к месту оздоровления и обратно</t>
  </si>
  <si>
    <t>На выплату пособий по социальной помощи населению было направлено 201842,4 тыс.руб., в том числе 14680,4 тыс. руб. - для возмещения расходов оргагизациям, оказывающим услуги населению, 187162,0 тыс.руб. - непосредственно на счета граждан</t>
  </si>
  <si>
    <t>Предоставление в экономический отдел и финансовое управление администрации г. Азова отчетов о реализации муниципальных программ по состоянию на 01.04.2017,  на 01.07.2017</t>
  </si>
  <si>
    <t>04.04.2017, 05.04.2017;    04.07.2017, 05.07.2017</t>
  </si>
  <si>
    <t>Предоставление социальных услуг в соответствии с утвержденными нормами, нормативами, стандартами предоставления социальных услуг</t>
  </si>
  <si>
    <t>Предоставление социальных услуг  в с оответствии с постановлением администрации города Азова от 30.01.2015 № 205 "Об утверждении отдельных нормативов и норм при предоставлении социальных услуг Муниципальным автономным учреждением "Центр социального обслуживания граждан пожилого возраста и инвалидов" города Азова"</t>
  </si>
  <si>
    <t>Соотношение заработной платы социальных работников к средней заработной плате по Ростовской области в 2017 году на уровне 80 %</t>
  </si>
  <si>
    <t>Соотношение заработной платы социальных работников к средней заработной плате по Ростовской области за 6 месяцев 2017 г. составило 75,9 %</t>
  </si>
  <si>
    <t>03.04.2017; 12.07.2017</t>
  </si>
  <si>
    <t>Ежеквартальный мониторинг исполнения муниципального задания показал соответствие объема и качества оказанных услуг параметрам муниципального задания. Обслужено 806 чел., из них 788  чел. получили услуги на дому, 18 чел. - в социально-реабилитационном отделении Центра</t>
  </si>
  <si>
    <t xml:space="preserve">Меры социальной поддержки получили 25 тыс. человек; 2648 семей являлись получателями субсидии на оплату жилых помещений и коммунальных услуг. </t>
  </si>
  <si>
    <t>Заключено 12 договоров на оплату коммунальных услуг, противопожарных мероприятий, благоустройство территории, ремонт крыльца здания УСЗН г. Азова  и др. Просроченная кредиторская задолженность отсутствует, уплата налога на имущество организаций и земельного налога произвдится своевременно.</t>
  </si>
  <si>
    <t xml:space="preserve">УСЗН г. Азова приобретено 18 компьютеров в сборе,1 сервер, 2 МФУ и 7 принтеров </t>
  </si>
  <si>
    <t xml:space="preserve">Справочно </t>
  </si>
  <si>
    <r>
      <t xml:space="preserve">Мероприятие 2.4.1 «Осуществление полномочий по социальному обслуживанию граждан пожилого возраста и инвалидов, предусмотренных пунктами  2, 3, 4 и 5 части 1 статьи 6 Областного закона от 3 сентября 2014 года  № 222-ЗС «О социальном обслуживании граждан в Ростовской области»,  в целях выполнения муниципального задания» - </t>
    </r>
    <r>
      <rPr>
        <b/>
        <sz val="12"/>
        <rFont val="Times New Roman"/>
        <family val="1"/>
        <charset val="204"/>
      </rPr>
      <t>за счет внебюджетных источников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</si>
</sst>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_-* #,##0.0_р_._-;\-* #,##0.0_р_._-;_-* &quot;-&quot;?_р_._-;_-@_-"/>
    <numFmt numFmtId="166" formatCode="#,##0.0_ ;\-#,##0.0\ 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name val="Calibri"/>
      <family val="2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164" fontId="0" fillId="0" borderId="0" xfId="0" applyNumberFormat="1"/>
    <xf numFmtId="49" fontId="4" fillId="0" borderId="1" xfId="0" applyNumberFormat="1" applyFont="1" applyBorder="1" applyAlignment="1">
      <alignment horizontal="center" vertical="top"/>
    </xf>
    <xf numFmtId="164" fontId="6" fillId="0" borderId="0" xfId="0" applyNumberFormat="1" applyFont="1"/>
    <xf numFmtId="164" fontId="5" fillId="0" borderId="1" xfId="0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 wrapText="1"/>
    </xf>
    <xf numFmtId="164" fontId="7" fillId="0" borderId="0" xfId="0" applyNumberFormat="1" applyFont="1" applyBorder="1"/>
    <xf numFmtId="0" fontId="0" fillId="0" borderId="0" xfId="0" applyBorder="1"/>
    <xf numFmtId="164" fontId="6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/>
    </xf>
    <xf numFmtId="0" fontId="8" fillId="0" borderId="0" xfId="0" applyFont="1" applyBorder="1"/>
    <xf numFmtId="164" fontId="8" fillId="0" borderId="0" xfId="0" applyNumberFormat="1" applyFont="1" applyBorder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49" fontId="4" fillId="0" borderId="5" xfId="0" applyNumberFormat="1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165" fontId="4" fillId="0" borderId="1" xfId="0" applyNumberFormat="1" applyFont="1" applyBorder="1" applyAlignment="1">
      <alignment horizontal="center" vertical="top"/>
    </xf>
    <xf numFmtId="166" fontId="4" fillId="0" borderId="1" xfId="0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14" fontId="5" fillId="0" borderId="4" xfId="0" applyNumberFormat="1" applyFont="1" applyBorder="1" applyAlignment="1">
      <alignment horizontal="center" vertical="top" wrapText="1"/>
    </xf>
    <xf numFmtId="165" fontId="5" fillId="0" borderId="1" xfId="0" applyNumberFormat="1" applyFont="1" applyBorder="1" applyAlignment="1">
      <alignment horizontal="center" vertical="top"/>
    </xf>
    <xf numFmtId="14" fontId="5" fillId="0" borderId="3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164" fontId="10" fillId="0" borderId="1" xfId="0" applyNumberFormat="1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center" vertical="top"/>
    </xf>
    <xf numFmtId="14" fontId="5" fillId="0" borderId="3" xfId="0" applyNumberFormat="1" applyFont="1" applyBorder="1" applyAlignment="1">
      <alignment horizontal="center" vertical="top" wrapText="1"/>
    </xf>
    <xf numFmtId="14" fontId="5" fillId="0" borderId="4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49" fontId="4" fillId="0" borderId="3" xfId="0" applyNumberFormat="1" applyFont="1" applyBorder="1" applyAlignment="1">
      <alignment horizontal="center" vertical="top"/>
    </xf>
    <xf numFmtId="49" fontId="4" fillId="0" borderId="4" xfId="0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/>
    </xf>
    <xf numFmtId="49" fontId="4" fillId="0" borderId="1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tabSelected="1" view="pageBreakPreview" topLeftCell="A67" zoomScale="64" zoomScaleNormal="100" zoomScaleSheetLayoutView="64" workbookViewId="0">
      <selection activeCell="C67" sqref="C67"/>
    </sheetView>
  </sheetViews>
  <sheetFormatPr defaultRowHeight="15" x14ac:dyDescent="0.25"/>
  <cols>
    <col min="1" max="1" width="8.5703125" customWidth="1"/>
    <col min="2" max="2" width="26.28515625" customWidth="1"/>
    <col min="3" max="3" width="18.5703125" customWidth="1"/>
    <col min="4" max="4" width="28.85546875" customWidth="1"/>
    <col min="5" max="5" width="16.28515625" customWidth="1"/>
    <col min="6" max="6" width="25.42578125" customWidth="1"/>
    <col min="7" max="7" width="18" customWidth="1"/>
    <col min="8" max="8" width="16.140625" customWidth="1"/>
    <col min="9" max="9" width="14.7109375" customWidth="1"/>
    <col min="11" max="11" width="15.140625" customWidth="1"/>
    <col min="12" max="12" width="20.140625" customWidth="1"/>
    <col min="13" max="13" width="14.28515625" customWidth="1"/>
  </cols>
  <sheetData>
    <row r="1" spans="1:14" ht="18.75" x14ac:dyDescent="0.3">
      <c r="A1" s="1"/>
      <c r="B1" s="1"/>
      <c r="C1" s="1"/>
      <c r="D1" s="1"/>
      <c r="E1" s="1"/>
      <c r="F1" s="1"/>
      <c r="G1" s="1"/>
      <c r="H1" s="1"/>
    </row>
    <row r="2" spans="1:14" ht="18.75" x14ac:dyDescent="0.3">
      <c r="A2" s="48" t="s">
        <v>0</v>
      </c>
      <c r="B2" s="48"/>
      <c r="C2" s="48"/>
      <c r="D2" s="48"/>
      <c r="E2" s="48"/>
      <c r="F2" s="48"/>
      <c r="G2" s="48"/>
      <c r="H2" s="48"/>
    </row>
    <row r="3" spans="1:14" ht="18.75" x14ac:dyDescent="0.3">
      <c r="A3" s="49" t="s">
        <v>1</v>
      </c>
      <c r="B3" s="50"/>
      <c r="C3" s="50"/>
      <c r="D3" s="50"/>
      <c r="E3" s="50"/>
      <c r="F3" s="50"/>
      <c r="G3" s="50"/>
      <c r="H3" s="50"/>
    </row>
    <row r="4" spans="1:14" ht="18.75" x14ac:dyDescent="0.3">
      <c r="A4" s="50" t="s">
        <v>115</v>
      </c>
      <c r="B4" s="50"/>
      <c r="C4" s="50"/>
      <c r="D4" s="50"/>
      <c r="E4" s="50"/>
      <c r="F4" s="50"/>
      <c r="G4" s="50"/>
      <c r="H4" s="50"/>
    </row>
    <row r="5" spans="1:14" ht="18.75" x14ac:dyDescent="0.3">
      <c r="A5" s="2"/>
      <c r="B5" s="2"/>
      <c r="C5" s="2"/>
      <c r="D5" s="2"/>
      <c r="E5" s="2"/>
      <c r="F5" s="2"/>
      <c r="G5" s="2"/>
      <c r="H5" s="2"/>
    </row>
    <row r="6" spans="1:14" ht="73.5" customHeight="1" x14ac:dyDescent="0.25">
      <c r="A6" s="46" t="s">
        <v>2</v>
      </c>
      <c r="B6" s="46" t="s">
        <v>3</v>
      </c>
      <c r="C6" s="46" t="s">
        <v>4</v>
      </c>
      <c r="D6" s="46" t="s">
        <v>5</v>
      </c>
      <c r="E6" s="46" t="s">
        <v>6</v>
      </c>
      <c r="F6" s="46" t="s">
        <v>7</v>
      </c>
      <c r="G6" s="46" t="s">
        <v>8</v>
      </c>
      <c r="H6" s="46"/>
      <c r="I6" s="46" t="s">
        <v>82</v>
      </c>
    </row>
    <row r="7" spans="1:14" ht="50.25" customHeight="1" x14ac:dyDescent="0.25">
      <c r="A7" s="46"/>
      <c r="B7" s="46"/>
      <c r="C7" s="46"/>
      <c r="D7" s="46"/>
      <c r="E7" s="46"/>
      <c r="F7" s="46"/>
      <c r="G7" s="17" t="s">
        <v>9</v>
      </c>
      <c r="H7" s="17" t="s">
        <v>10</v>
      </c>
      <c r="I7" s="46"/>
      <c r="K7" s="7"/>
      <c r="L7" s="7"/>
      <c r="M7" s="40"/>
      <c r="N7" s="9"/>
    </row>
    <row r="8" spans="1:14" ht="15.75" x14ac:dyDescent="0.25">
      <c r="A8" s="27">
        <v>1</v>
      </c>
      <c r="B8" s="27">
        <v>2</v>
      </c>
      <c r="C8" s="27">
        <v>3</v>
      </c>
      <c r="D8" s="27">
        <v>4</v>
      </c>
      <c r="E8" s="27">
        <v>5</v>
      </c>
      <c r="F8" s="27">
        <v>6</v>
      </c>
      <c r="G8" s="27">
        <v>7</v>
      </c>
      <c r="H8" s="27">
        <v>8</v>
      </c>
      <c r="I8" s="19">
        <v>9</v>
      </c>
      <c r="K8" s="9"/>
      <c r="L8" s="9"/>
      <c r="M8" s="40"/>
      <c r="N8" s="9"/>
    </row>
    <row r="9" spans="1:14" ht="25.5" customHeight="1" x14ac:dyDescent="0.3">
      <c r="A9" s="28">
        <v>1</v>
      </c>
      <c r="B9" s="57" t="s">
        <v>13</v>
      </c>
      <c r="C9" s="57"/>
      <c r="D9" s="57"/>
      <c r="E9" s="57"/>
      <c r="F9" s="57"/>
      <c r="G9" s="57"/>
      <c r="H9" s="57"/>
      <c r="I9" s="57"/>
      <c r="J9" s="9"/>
      <c r="K9" s="8"/>
      <c r="L9" s="8"/>
      <c r="M9" s="8"/>
      <c r="N9" s="9"/>
    </row>
    <row r="10" spans="1:14" ht="121.5" customHeight="1" x14ac:dyDescent="0.3">
      <c r="A10" s="29" t="s">
        <v>46</v>
      </c>
      <c r="B10" s="17" t="s">
        <v>14</v>
      </c>
      <c r="C10" s="17" t="s">
        <v>120</v>
      </c>
      <c r="D10" s="17" t="s">
        <v>15</v>
      </c>
      <c r="E10" s="18">
        <v>42736</v>
      </c>
      <c r="F10" s="18" t="s">
        <v>109</v>
      </c>
      <c r="G10" s="23">
        <f>SUM(G11:G31)</f>
        <v>378360.7</v>
      </c>
      <c r="H10" s="23">
        <f t="shared" ref="H10:I10" si="0">SUM(H11:H31)</f>
        <v>203417.10000000003</v>
      </c>
      <c r="I10" s="23">
        <f t="shared" si="0"/>
        <v>7570.3</v>
      </c>
      <c r="K10" s="9"/>
      <c r="L10" s="10"/>
      <c r="M10" s="9"/>
      <c r="N10" s="9"/>
    </row>
    <row r="11" spans="1:14" ht="155.25" customHeight="1" x14ac:dyDescent="0.25">
      <c r="A11" s="29" t="s">
        <v>21</v>
      </c>
      <c r="B11" s="17" t="s">
        <v>17</v>
      </c>
      <c r="C11" s="17" t="s">
        <v>120</v>
      </c>
      <c r="D11" s="17" t="s">
        <v>15</v>
      </c>
      <c r="E11" s="18">
        <v>42736</v>
      </c>
      <c r="F11" s="18" t="s">
        <v>109</v>
      </c>
      <c r="G11" s="23">
        <v>61355.6</v>
      </c>
      <c r="H11" s="23">
        <v>50359.8</v>
      </c>
      <c r="I11" s="24">
        <v>0</v>
      </c>
    </row>
    <row r="12" spans="1:14" ht="178.5" customHeight="1" x14ac:dyDescent="0.25">
      <c r="A12" s="29" t="s">
        <v>22</v>
      </c>
      <c r="B12" s="17" t="s">
        <v>18</v>
      </c>
      <c r="C12" s="17" t="s">
        <v>120</v>
      </c>
      <c r="D12" s="17" t="s">
        <v>30</v>
      </c>
      <c r="E12" s="18">
        <v>42736</v>
      </c>
      <c r="F12" s="18" t="s">
        <v>109</v>
      </c>
      <c r="G12" s="23">
        <v>409.6</v>
      </c>
      <c r="H12" s="23">
        <v>76.900000000000006</v>
      </c>
      <c r="I12" s="23" t="s">
        <v>53</v>
      </c>
    </row>
    <row r="13" spans="1:14" ht="310.5" customHeight="1" x14ac:dyDescent="0.25">
      <c r="A13" s="29" t="s">
        <v>23</v>
      </c>
      <c r="B13" s="17" t="s">
        <v>114</v>
      </c>
      <c r="C13" s="17" t="s">
        <v>120</v>
      </c>
      <c r="D13" s="17" t="s">
        <v>30</v>
      </c>
      <c r="E13" s="18">
        <v>42736</v>
      </c>
      <c r="F13" s="18" t="s">
        <v>109</v>
      </c>
      <c r="G13" s="23">
        <v>29917.9</v>
      </c>
      <c r="H13" s="23">
        <v>14766.9</v>
      </c>
      <c r="I13" s="23" t="s">
        <v>53</v>
      </c>
    </row>
    <row r="14" spans="1:14" ht="118.5" customHeight="1" x14ac:dyDescent="0.25">
      <c r="A14" s="29" t="s">
        <v>27</v>
      </c>
      <c r="B14" s="17" t="s">
        <v>102</v>
      </c>
      <c r="C14" s="17" t="s">
        <v>120</v>
      </c>
      <c r="D14" s="17" t="s">
        <v>15</v>
      </c>
      <c r="E14" s="18">
        <v>42736</v>
      </c>
      <c r="F14" s="18" t="s">
        <v>109</v>
      </c>
      <c r="G14" s="23">
        <v>4837.8999999999996</v>
      </c>
      <c r="H14" s="23">
        <v>4735</v>
      </c>
      <c r="I14" s="23" t="s">
        <v>53</v>
      </c>
    </row>
    <row r="15" spans="1:14" ht="137.25" customHeight="1" x14ac:dyDescent="0.25">
      <c r="A15" s="29" t="s">
        <v>28</v>
      </c>
      <c r="B15" s="17" t="s">
        <v>101</v>
      </c>
      <c r="C15" s="17" t="s">
        <v>120</v>
      </c>
      <c r="D15" s="17" t="s">
        <v>15</v>
      </c>
      <c r="E15" s="18">
        <v>42736</v>
      </c>
      <c r="F15" s="18" t="s">
        <v>109</v>
      </c>
      <c r="G15" s="23">
        <v>2304.1</v>
      </c>
      <c r="H15" s="23">
        <v>1276</v>
      </c>
      <c r="I15" s="24">
        <v>0</v>
      </c>
    </row>
    <row r="16" spans="1:14" ht="210" customHeight="1" x14ac:dyDescent="0.25">
      <c r="A16" s="29" t="s">
        <v>29</v>
      </c>
      <c r="B16" s="17" t="s">
        <v>19</v>
      </c>
      <c r="C16" s="17" t="s">
        <v>120</v>
      </c>
      <c r="D16" s="17" t="s">
        <v>20</v>
      </c>
      <c r="E16" s="18">
        <v>42736</v>
      </c>
      <c r="F16" s="18" t="s">
        <v>109</v>
      </c>
      <c r="G16" s="23">
        <v>10109.6</v>
      </c>
      <c r="H16" s="23">
        <v>4393.5</v>
      </c>
      <c r="I16" s="23">
        <v>7506.3</v>
      </c>
    </row>
    <row r="17" spans="1:9" ht="118.5" customHeight="1" x14ac:dyDescent="0.25">
      <c r="A17" s="29" t="s">
        <v>33</v>
      </c>
      <c r="B17" s="17" t="s">
        <v>24</v>
      </c>
      <c r="C17" s="17" t="s">
        <v>120</v>
      </c>
      <c r="D17" s="17" t="s">
        <v>15</v>
      </c>
      <c r="E17" s="18">
        <v>42736</v>
      </c>
      <c r="F17" s="18" t="s">
        <v>109</v>
      </c>
      <c r="G17" s="23">
        <v>1790.5</v>
      </c>
      <c r="H17" s="23">
        <v>914.4</v>
      </c>
      <c r="I17" s="24">
        <v>0</v>
      </c>
    </row>
    <row r="18" spans="1:9" ht="83.25" customHeight="1" x14ac:dyDescent="0.25">
      <c r="A18" s="29" t="s">
        <v>34</v>
      </c>
      <c r="B18" s="17" t="s">
        <v>25</v>
      </c>
      <c r="C18" s="17" t="s">
        <v>120</v>
      </c>
      <c r="D18" s="17" t="s">
        <v>15</v>
      </c>
      <c r="E18" s="18">
        <v>42736</v>
      </c>
      <c r="F18" s="18" t="s">
        <v>109</v>
      </c>
      <c r="G18" s="23">
        <v>797.2</v>
      </c>
      <c r="H18" s="23">
        <v>244.5</v>
      </c>
      <c r="I18" s="24">
        <v>0</v>
      </c>
    </row>
    <row r="19" spans="1:9" ht="101.25" customHeight="1" x14ac:dyDescent="0.25">
      <c r="A19" s="29" t="s">
        <v>35</v>
      </c>
      <c r="B19" s="17" t="s">
        <v>26</v>
      </c>
      <c r="C19" s="17" t="s">
        <v>120</v>
      </c>
      <c r="D19" s="17" t="s">
        <v>30</v>
      </c>
      <c r="E19" s="18">
        <v>42736</v>
      </c>
      <c r="F19" s="18" t="s">
        <v>109</v>
      </c>
      <c r="G19" s="23">
        <v>9415.9</v>
      </c>
      <c r="H19" s="23">
        <v>4352.8</v>
      </c>
      <c r="I19" s="24">
        <v>0</v>
      </c>
    </row>
    <row r="20" spans="1:9" ht="97.5" customHeight="1" x14ac:dyDescent="0.25">
      <c r="A20" s="29" t="s">
        <v>36</v>
      </c>
      <c r="B20" s="17" t="s">
        <v>31</v>
      </c>
      <c r="C20" s="17" t="s">
        <v>120</v>
      </c>
      <c r="D20" s="17" t="s">
        <v>30</v>
      </c>
      <c r="E20" s="18">
        <v>42736</v>
      </c>
      <c r="F20" s="18" t="s">
        <v>109</v>
      </c>
      <c r="G20" s="23">
        <v>7651.6</v>
      </c>
      <c r="H20" s="23">
        <v>3935.2</v>
      </c>
      <c r="I20" s="24">
        <v>0</v>
      </c>
    </row>
    <row r="21" spans="1:9" ht="136.5" customHeight="1" x14ac:dyDescent="0.25">
      <c r="A21" s="29" t="s">
        <v>37</v>
      </c>
      <c r="B21" s="17" t="s">
        <v>32</v>
      </c>
      <c r="C21" s="17" t="s">
        <v>120</v>
      </c>
      <c r="D21" s="17" t="s">
        <v>30</v>
      </c>
      <c r="E21" s="18">
        <v>42736</v>
      </c>
      <c r="F21" s="18" t="s">
        <v>109</v>
      </c>
      <c r="G21" s="23">
        <v>52.5</v>
      </c>
      <c r="H21" s="23">
        <v>12.3</v>
      </c>
      <c r="I21" s="24">
        <v>0</v>
      </c>
    </row>
    <row r="22" spans="1:9" ht="96" customHeight="1" x14ac:dyDescent="0.25">
      <c r="A22" s="29" t="s">
        <v>38</v>
      </c>
      <c r="B22" s="17" t="s">
        <v>43</v>
      </c>
      <c r="C22" s="17" t="s">
        <v>120</v>
      </c>
      <c r="D22" s="17" t="s">
        <v>15</v>
      </c>
      <c r="E22" s="18">
        <v>42736</v>
      </c>
      <c r="F22" s="18" t="s">
        <v>109</v>
      </c>
      <c r="G22" s="23">
        <v>32918.5</v>
      </c>
      <c r="H22" s="23">
        <v>15150.6</v>
      </c>
      <c r="I22" s="24">
        <v>0</v>
      </c>
    </row>
    <row r="23" spans="1:9" ht="92.25" customHeight="1" x14ac:dyDescent="0.25">
      <c r="A23" s="29" t="s">
        <v>39</v>
      </c>
      <c r="B23" s="17" t="s">
        <v>44</v>
      </c>
      <c r="C23" s="17" t="s">
        <v>120</v>
      </c>
      <c r="D23" s="17" t="s">
        <v>30</v>
      </c>
      <c r="E23" s="18">
        <v>42736</v>
      </c>
      <c r="F23" s="18" t="s">
        <v>109</v>
      </c>
      <c r="G23" s="23">
        <v>28596.9</v>
      </c>
      <c r="H23" s="23">
        <v>13577.6</v>
      </c>
      <c r="I23" s="24">
        <v>0</v>
      </c>
    </row>
    <row r="24" spans="1:9" ht="90" customHeight="1" x14ac:dyDescent="0.25">
      <c r="A24" s="29" t="s">
        <v>40</v>
      </c>
      <c r="B24" s="17" t="s">
        <v>45</v>
      </c>
      <c r="C24" s="17" t="s">
        <v>120</v>
      </c>
      <c r="D24" s="17" t="s">
        <v>15</v>
      </c>
      <c r="E24" s="18">
        <v>42736</v>
      </c>
      <c r="F24" s="18" t="s">
        <v>109</v>
      </c>
      <c r="G24" s="23">
        <v>102509.6</v>
      </c>
      <c r="H24" s="23">
        <v>44746.2</v>
      </c>
      <c r="I24" s="24">
        <v>0</v>
      </c>
    </row>
    <row r="25" spans="1:9" ht="110.25" x14ac:dyDescent="0.25">
      <c r="A25" s="29" t="s">
        <v>41</v>
      </c>
      <c r="B25" s="17" t="s">
        <v>47</v>
      </c>
      <c r="C25" s="17" t="s">
        <v>120</v>
      </c>
      <c r="D25" s="17" t="s">
        <v>15</v>
      </c>
      <c r="E25" s="18">
        <v>42736</v>
      </c>
      <c r="F25" s="18" t="s">
        <v>109</v>
      </c>
      <c r="G25" s="23">
        <v>1259.5999999999999</v>
      </c>
      <c r="H25" s="23">
        <v>504.5</v>
      </c>
      <c r="I25" s="23" t="s">
        <v>53</v>
      </c>
    </row>
    <row r="26" spans="1:9" ht="131.25" customHeight="1" x14ac:dyDescent="0.25">
      <c r="A26" s="29" t="s">
        <v>42</v>
      </c>
      <c r="B26" s="17" t="s">
        <v>48</v>
      </c>
      <c r="C26" s="17" t="s">
        <v>120</v>
      </c>
      <c r="D26" s="17" t="s">
        <v>15</v>
      </c>
      <c r="E26" s="18">
        <v>42736</v>
      </c>
      <c r="F26" s="18" t="s">
        <v>109</v>
      </c>
      <c r="G26" s="23">
        <v>48544.3</v>
      </c>
      <c r="H26" s="23">
        <v>24983.599999999999</v>
      </c>
      <c r="I26" s="23" t="s">
        <v>53</v>
      </c>
    </row>
    <row r="27" spans="1:9" ht="182.25" customHeight="1" x14ac:dyDescent="0.25">
      <c r="A27" s="29" t="s">
        <v>51</v>
      </c>
      <c r="B27" s="17" t="s">
        <v>103</v>
      </c>
      <c r="C27" s="17" t="s">
        <v>120</v>
      </c>
      <c r="D27" s="17" t="s">
        <v>30</v>
      </c>
      <c r="E27" s="18">
        <v>42736</v>
      </c>
      <c r="F27" s="18" t="s">
        <v>109</v>
      </c>
      <c r="G27" s="23">
        <v>3065.7</v>
      </c>
      <c r="H27" s="23">
        <v>1837.2</v>
      </c>
      <c r="I27" s="23" t="s">
        <v>53</v>
      </c>
    </row>
    <row r="28" spans="1:9" ht="306" customHeight="1" x14ac:dyDescent="0.25">
      <c r="A28" s="29" t="s">
        <v>94</v>
      </c>
      <c r="B28" s="17" t="s">
        <v>99</v>
      </c>
      <c r="C28" s="17" t="s">
        <v>120</v>
      </c>
      <c r="D28" s="17" t="s">
        <v>30</v>
      </c>
      <c r="E28" s="18">
        <v>42736</v>
      </c>
      <c r="F28" s="18" t="s">
        <v>109</v>
      </c>
      <c r="G28" s="23">
        <v>26957.9</v>
      </c>
      <c r="H28" s="23">
        <v>15225.7</v>
      </c>
      <c r="I28" s="24">
        <v>0</v>
      </c>
    </row>
    <row r="29" spans="1:9" ht="69.75" customHeight="1" x14ac:dyDescent="0.25">
      <c r="A29" s="29" t="s">
        <v>95</v>
      </c>
      <c r="B29" s="17" t="s">
        <v>49</v>
      </c>
      <c r="C29" s="17" t="s">
        <v>120</v>
      </c>
      <c r="D29" s="17" t="s">
        <v>125</v>
      </c>
      <c r="E29" s="18">
        <v>42736</v>
      </c>
      <c r="F29" s="18" t="s">
        <v>109</v>
      </c>
      <c r="G29" s="23">
        <v>499</v>
      </c>
      <c r="H29" s="23">
        <v>19</v>
      </c>
      <c r="I29" s="23">
        <f>19+45</f>
        <v>64</v>
      </c>
    </row>
    <row r="30" spans="1:9" ht="160.5" customHeight="1" x14ac:dyDescent="0.25">
      <c r="A30" s="29" t="s">
        <v>97</v>
      </c>
      <c r="B30" s="17" t="s">
        <v>50</v>
      </c>
      <c r="C30" s="17" t="s">
        <v>120</v>
      </c>
      <c r="D30" s="17" t="s">
        <v>52</v>
      </c>
      <c r="E30" s="18">
        <v>42736</v>
      </c>
      <c r="F30" s="18" t="s">
        <v>109</v>
      </c>
      <c r="G30" s="23">
        <v>4450.5</v>
      </c>
      <c r="H30" s="23">
        <v>1781</v>
      </c>
      <c r="I30" s="24">
        <v>0</v>
      </c>
    </row>
    <row r="31" spans="1:9" ht="96.75" customHeight="1" x14ac:dyDescent="0.25">
      <c r="A31" s="29" t="s">
        <v>123</v>
      </c>
      <c r="B31" s="17" t="s">
        <v>124</v>
      </c>
      <c r="C31" s="17" t="s">
        <v>120</v>
      </c>
      <c r="D31" s="17" t="s">
        <v>52</v>
      </c>
      <c r="E31" s="18">
        <v>42736</v>
      </c>
      <c r="F31" s="18" t="s">
        <v>109</v>
      </c>
      <c r="G31" s="23">
        <v>916.3</v>
      </c>
      <c r="H31" s="23">
        <v>524.4</v>
      </c>
      <c r="I31" s="24">
        <v>0</v>
      </c>
    </row>
    <row r="32" spans="1:9" ht="45.75" customHeight="1" x14ac:dyDescent="0.25">
      <c r="A32" s="4" t="s">
        <v>46</v>
      </c>
      <c r="B32" s="17" t="s">
        <v>83</v>
      </c>
      <c r="C32" s="17"/>
      <c r="D32" s="17"/>
      <c r="E32" s="17"/>
      <c r="F32" s="19"/>
      <c r="G32" s="23"/>
      <c r="H32" s="23"/>
      <c r="I32" s="24"/>
    </row>
    <row r="33" spans="1:16" ht="200.25" customHeight="1" x14ac:dyDescent="0.25">
      <c r="A33" s="4"/>
      <c r="B33" s="17" t="s">
        <v>111</v>
      </c>
      <c r="C33" s="17" t="s">
        <v>120</v>
      </c>
      <c r="D33" s="17" t="s">
        <v>126</v>
      </c>
      <c r="E33" s="17" t="s">
        <v>80</v>
      </c>
      <c r="F33" s="17" t="s">
        <v>16</v>
      </c>
      <c r="G33" s="23" t="s">
        <v>80</v>
      </c>
      <c r="H33" s="23" t="s">
        <v>80</v>
      </c>
      <c r="I33" s="24" t="s">
        <v>80</v>
      </c>
      <c r="L33" s="40"/>
      <c r="M33" s="40"/>
      <c r="N33" s="40"/>
      <c r="O33" s="40"/>
      <c r="P33" s="40"/>
    </row>
    <row r="34" spans="1:16" ht="146.25" customHeight="1" x14ac:dyDescent="0.25">
      <c r="A34" s="29" t="s">
        <v>54</v>
      </c>
      <c r="B34" s="17" t="s">
        <v>55</v>
      </c>
      <c r="C34" s="17" t="s">
        <v>120</v>
      </c>
      <c r="D34" s="17" t="s">
        <v>112</v>
      </c>
      <c r="E34" s="18">
        <v>42736</v>
      </c>
      <c r="F34" s="17" t="s">
        <v>16</v>
      </c>
      <c r="G34" s="47" t="s">
        <v>81</v>
      </c>
      <c r="H34" s="47"/>
      <c r="I34" s="47"/>
    </row>
    <row r="35" spans="1:16" ht="36" customHeight="1" x14ac:dyDescent="0.25">
      <c r="A35" s="4" t="s">
        <v>54</v>
      </c>
      <c r="B35" s="17" t="s">
        <v>83</v>
      </c>
      <c r="C35" s="17"/>
      <c r="D35" s="17"/>
      <c r="E35" s="17" t="s">
        <v>105</v>
      </c>
      <c r="F35" s="19"/>
      <c r="G35" s="23"/>
      <c r="H35" s="23"/>
      <c r="I35" s="24"/>
    </row>
    <row r="36" spans="1:16" ht="166.5" customHeight="1" x14ac:dyDescent="0.25">
      <c r="A36" s="4"/>
      <c r="B36" s="17" t="s">
        <v>86</v>
      </c>
      <c r="C36" s="17" t="s">
        <v>120</v>
      </c>
      <c r="D36" s="17" t="s">
        <v>104</v>
      </c>
      <c r="E36" s="17" t="s">
        <v>80</v>
      </c>
      <c r="F36" s="17" t="s">
        <v>16</v>
      </c>
      <c r="G36" s="23" t="s">
        <v>80</v>
      </c>
      <c r="H36" s="23" t="s">
        <v>80</v>
      </c>
      <c r="I36" s="24" t="s">
        <v>80</v>
      </c>
    </row>
    <row r="37" spans="1:16" ht="86.25" customHeight="1" x14ac:dyDescent="0.25">
      <c r="A37" s="4" t="s">
        <v>56</v>
      </c>
      <c r="B37" s="17" t="s">
        <v>57</v>
      </c>
      <c r="C37" s="17" t="s">
        <v>120</v>
      </c>
      <c r="D37" s="17" t="s">
        <v>58</v>
      </c>
      <c r="E37" s="18">
        <v>42736</v>
      </c>
      <c r="F37" s="18" t="s">
        <v>92</v>
      </c>
      <c r="G37" s="47" t="s">
        <v>81</v>
      </c>
      <c r="H37" s="47"/>
      <c r="I37" s="47"/>
    </row>
    <row r="38" spans="1:16" ht="41.25" customHeight="1" x14ac:dyDescent="0.25">
      <c r="A38" s="4" t="s">
        <v>84</v>
      </c>
      <c r="B38" s="17" t="s">
        <v>83</v>
      </c>
      <c r="C38" s="17"/>
      <c r="D38" s="17"/>
      <c r="E38" s="17"/>
      <c r="F38" s="19"/>
      <c r="G38" s="23"/>
      <c r="H38" s="23"/>
      <c r="I38" s="24"/>
    </row>
    <row r="39" spans="1:16" ht="132" customHeight="1" x14ac:dyDescent="0.25">
      <c r="A39" s="4"/>
      <c r="B39" s="30" t="s">
        <v>85</v>
      </c>
      <c r="C39" s="17" t="s">
        <v>120</v>
      </c>
      <c r="D39" s="17" t="s">
        <v>127</v>
      </c>
      <c r="E39" s="17" t="s">
        <v>80</v>
      </c>
      <c r="F39" s="17" t="s">
        <v>128</v>
      </c>
      <c r="G39" s="23" t="s">
        <v>80</v>
      </c>
      <c r="H39" s="23" t="s">
        <v>80</v>
      </c>
      <c r="I39" s="24" t="s">
        <v>80</v>
      </c>
    </row>
    <row r="40" spans="1:16" ht="69" customHeight="1" x14ac:dyDescent="0.25">
      <c r="A40" s="58" t="s">
        <v>60</v>
      </c>
      <c r="B40" s="46" t="s">
        <v>59</v>
      </c>
      <c r="C40" s="17" t="s">
        <v>120</v>
      </c>
      <c r="D40" s="46" t="s">
        <v>61</v>
      </c>
      <c r="E40" s="44">
        <v>42736</v>
      </c>
      <c r="F40" s="44" t="s">
        <v>109</v>
      </c>
      <c r="G40" s="23">
        <v>14873.7</v>
      </c>
      <c r="H40" s="23">
        <v>5875.1</v>
      </c>
      <c r="I40" s="23">
        <v>634.70000000000005</v>
      </c>
    </row>
    <row r="41" spans="1:16" ht="94.5" customHeight="1" x14ac:dyDescent="0.25">
      <c r="A41" s="58"/>
      <c r="B41" s="46"/>
      <c r="C41" s="17" t="s">
        <v>116</v>
      </c>
      <c r="D41" s="46"/>
      <c r="E41" s="45"/>
      <c r="F41" s="45"/>
      <c r="G41" s="23">
        <v>2781.5</v>
      </c>
      <c r="H41" s="23">
        <v>1245</v>
      </c>
      <c r="I41" s="23">
        <v>27.4</v>
      </c>
    </row>
    <row r="42" spans="1:16" ht="39.75" customHeight="1" x14ac:dyDescent="0.25">
      <c r="A42" s="4" t="s">
        <v>60</v>
      </c>
      <c r="B42" s="17" t="s">
        <v>83</v>
      </c>
      <c r="C42" s="17"/>
      <c r="D42" s="17"/>
      <c r="E42" s="17"/>
      <c r="F42" s="17"/>
      <c r="G42" s="23"/>
      <c r="H42" s="23"/>
      <c r="I42" s="24"/>
    </row>
    <row r="43" spans="1:16" ht="71.25" customHeight="1" x14ac:dyDescent="0.25">
      <c r="A43" s="53"/>
      <c r="B43" s="55" t="s">
        <v>87</v>
      </c>
      <c r="C43" s="17" t="s">
        <v>120</v>
      </c>
      <c r="D43" s="55" t="s">
        <v>135</v>
      </c>
      <c r="E43" s="55" t="s">
        <v>80</v>
      </c>
      <c r="F43" s="44" t="s">
        <v>109</v>
      </c>
      <c r="G43" s="51" t="s">
        <v>80</v>
      </c>
      <c r="H43" s="51" t="s">
        <v>80</v>
      </c>
      <c r="I43" s="51" t="s">
        <v>80</v>
      </c>
    </row>
    <row r="44" spans="1:16" ht="58.5" customHeight="1" x14ac:dyDescent="0.25">
      <c r="A44" s="54"/>
      <c r="B44" s="56"/>
      <c r="C44" s="17" t="s">
        <v>116</v>
      </c>
      <c r="D44" s="56"/>
      <c r="E44" s="56"/>
      <c r="F44" s="45"/>
      <c r="G44" s="52"/>
      <c r="H44" s="52"/>
      <c r="I44" s="52"/>
    </row>
    <row r="45" spans="1:16" ht="108" customHeight="1" x14ac:dyDescent="0.25">
      <c r="A45" s="4" t="s">
        <v>62</v>
      </c>
      <c r="B45" s="17" t="s">
        <v>63</v>
      </c>
      <c r="C45" s="17" t="s">
        <v>120</v>
      </c>
      <c r="D45" s="17" t="s">
        <v>61</v>
      </c>
      <c r="E45" s="18">
        <v>42736</v>
      </c>
      <c r="F45" s="18" t="s">
        <v>109</v>
      </c>
      <c r="G45" s="23">
        <f>661.8+749.4</f>
        <v>1411.1999999999998</v>
      </c>
      <c r="H45" s="23">
        <f>359.6+257.5</f>
        <v>617.1</v>
      </c>
      <c r="I45" s="25">
        <v>687</v>
      </c>
    </row>
    <row r="46" spans="1:16" ht="39" customHeight="1" x14ac:dyDescent="0.25">
      <c r="A46" s="4" t="s">
        <v>62</v>
      </c>
      <c r="B46" s="17" t="s">
        <v>83</v>
      </c>
      <c r="C46" s="17"/>
      <c r="D46" s="17"/>
      <c r="E46" s="17"/>
      <c r="F46" s="31"/>
      <c r="G46" s="23"/>
      <c r="H46" s="23"/>
      <c r="I46" s="24"/>
    </row>
    <row r="47" spans="1:16" ht="210" customHeight="1" x14ac:dyDescent="0.25">
      <c r="A47" s="4"/>
      <c r="B47" s="17" t="s">
        <v>88</v>
      </c>
      <c r="C47" s="17" t="s">
        <v>120</v>
      </c>
      <c r="D47" s="17" t="s">
        <v>136</v>
      </c>
      <c r="E47" s="17" t="s">
        <v>80</v>
      </c>
      <c r="F47" s="18" t="s">
        <v>109</v>
      </c>
      <c r="G47" s="23" t="s">
        <v>80</v>
      </c>
      <c r="H47" s="23" t="s">
        <v>80</v>
      </c>
      <c r="I47" s="24" t="s">
        <v>80</v>
      </c>
    </row>
    <row r="48" spans="1:16" ht="94.5" customHeight="1" x14ac:dyDescent="0.25">
      <c r="A48" s="4" t="s">
        <v>117</v>
      </c>
      <c r="B48" s="17" t="s">
        <v>118</v>
      </c>
      <c r="C48" s="17" t="s">
        <v>120</v>
      </c>
      <c r="D48" s="17" t="s">
        <v>61</v>
      </c>
      <c r="E48" s="22">
        <v>42793</v>
      </c>
      <c r="F48" s="18" t="s">
        <v>109</v>
      </c>
      <c r="G48" s="23">
        <v>965</v>
      </c>
      <c r="H48" s="23">
        <v>786.4</v>
      </c>
      <c r="I48" s="24">
        <v>946.3</v>
      </c>
    </row>
    <row r="49" spans="1:13" ht="40.5" customHeight="1" x14ac:dyDescent="0.25">
      <c r="A49" s="4" t="s">
        <v>117</v>
      </c>
      <c r="B49" s="17" t="s">
        <v>83</v>
      </c>
      <c r="C49" s="17"/>
      <c r="D49" s="17"/>
      <c r="E49" s="17"/>
      <c r="F49" s="18"/>
      <c r="G49" s="23"/>
      <c r="H49" s="23"/>
      <c r="I49" s="24"/>
    </row>
    <row r="50" spans="1:13" ht="129" customHeight="1" x14ac:dyDescent="0.25">
      <c r="A50" s="4"/>
      <c r="B50" s="17" t="s">
        <v>119</v>
      </c>
      <c r="C50" s="17" t="s">
        <v>120</v>
      </c>
      <c r="D50" s="17" t="s">
        <v>137</v>
      </c>
      <c r="E50" s="17" t="s">
        <v>80</v>
      </c>
      <c r="F50" s="18" t="s">
        <v>109</v>
      </c>
      <c r="G50" s="23" t="s">
        <v>80</v>
      </c>
      <c r="H50" s="23" t="s">
        <v>80</v>
      </c>
      <c r="I50" s="24" t="s">
        <v>80</v>
      </c>
    </row>
    <row r="51" spans="1:13" ht="27.75" customHeight="1" x14ac:dyDescent="0.25">
      <c r="A51" s="4" t="s">
        <v>64</v>
      </c>
      <c r="B51" s="42" t="s">
        <v>65</v>
      </c>
      <c r="C51" s="42"/>
      <c r="D51" s="42"/>
      <c r="E51" s="42"/>
      <c r="F51" s="42"/>
      <c r="G51" s="42"/>
      <c r="H51" s="42"/>
      <c r="I51" s="42"/>
    </row>
    <row r="52" spans="1:13" ht="134.25" customHeight="1" x14ac:dyDescent="0.25">
      <c r="A52" s="4" t="s">
        <v>66</v>
      </c>
      <c r="B52" s="17" t="s">
        <v>67</v>
      </c>
      <c r="C52" s="17" t="s">
        <v>121</v>
      </c>
      <c r="D52" s="17" t="s">
        <v>68</v>
      </c>
      <c r="E52" s="18">
        <v>42736</v>
      </c>
      <c r="F52" s="17" t="s">
        <v>16</v>
      </c>
      <c r="G52" s="43" t="s">
        <v>81</v>
      </c>
      <c r="H52" s="43"/>
      <c r="I52" s="43"/>
    </row>
    <row r="53" spans="1:13" ht="39" customHeight="1" x14ac:dyDescent="0.25">
      <c r="A53" s="4" t="s">
        <v>66</v>
      </c>
      <c r="B53" s="17" t="s">
        <v>83</v>
      </c>
      <c r="C53" s="17"/>
      <c r="D53" s="17"/>
      <c r="E53" s="17"/>
      <c r="F53" s="17"/>
      <c r="G53" s="6"/>
      <c r="H53" s="6"/>
      <c r="I53" s="32"/>
    </row>
    <row r="54" spans="1:13" ht="226.5" customHeight="1" x14ac:dyDescent="0.25">
      <c r="A54" s="4"/>
      <c r="B54" s="17" t="s">
        <v>129</v>
      </c>
      <c r="C54" s="17" t="s">
        <v>121</v>
      </c>
      <c r="D54" s="17" t="s">
        <v>130</v>
      </c>
      <c r="E54" s="17" t="s">
        <v>80</v>
      </c>
      <c r="F54" s="17" t="s">
        <v>16</v>
      </c>
      <c r="G54" s="6" t="s">
        <v>80</v>
      </c>
      <c r="H54" s="6" t="s">
        <v>80</v>
      </c>
      <c r="I54" s="32" t="s">
        <v>80</v>
      </c>
    </row>
    <row r="55" spans="1:13" ht="84" customHeight="1" x14ac:dyDescent="0.3">
      <c r="A55" s="4" t="s">
        <v>69</v>
      </c>
      <c r="B55" s="17" t="s">
        <v>70</v>
      </c>
      <c r="C55" s="17" t="s">
        <v>121</v>
      </c>
      <c r="D55" s="17" t="s">
        <v>71</v>
      </c>
      <c r="E55" s="18">
        <v>42893</v>
      </c>
      <c r="F55" s="18">
        <v>42895</v>
      </c>
      <c r="G55" s="43" t="s">
        <v>81</v>
      </c>
      <c r="H55" s="43"/>
      <c r="I55" s="43"/>
      <c r="J55" s="9"/>
      <c r="K55" s="8"/>
      <c r="L55" s="8"/>
      <c r="M55" s="8"/>
    </row>
    <row r="56" spans="1:13" ht="36.75" customHeight="1" x14ac:dyDescent="0.25">
      <c r="A56" s="4" t="s">
        <v>69</v>
      </c>
      <c r="B56" s="17" t="s">
        <v>83</v>
      </c>
      <c r="C56" s="17"/>
      <c r="D56" s="17"/>
      <c r="E56" s="17"/>
      <c r="F56" s="17"/>
      <c r="G56" s="6"/>
      <c r="H56" s="6"/>
      <c r="I56" s="32"/>
    </row>
    <row r="57" spans="1:13" ht="79.5" customHeight="1" x14ac:dyDescent="0.3">
      <c r="A57" s="4"/>
      <c r="B57" s="17" t="s">
        <v>93</v>
      </c>
      <c r="C57" s="17" t="s">
        <v>121</v>
      </c>
      <c r="D57" s="17" t="s">
        <v>89</v>
      </c>
      <c r="E57" s="17" t="s">
        <v>80</v>
      </c>
      <c r="F57" s="18">
        <v>42895</v>
      </c>
      <c r="G57" s="6" t="s">
        <v>80</v>
      </c>
      <c r="H57" s="6" t="s">
        <v>80</v>
      </c>
      <c r="I57" s="32" t="s">
        <v>80</v>
      </c>
      <c r="L57" s="5"/>
    </row>
    <row r="58" spans="1:13" ht="159" customHeight="1" x14ac:dyDescent="0.25">
      <c r="A58" s="29" t="s">
        <v>74</v>
      </c>
      <c r="B58" s="17" t="s">
        <v>72</v>
      </c>
      <c r="C58" s="17" t="s">
        <v>121</v>
      </c>
      <c r="D58" s="17" t="s">
        <v>73</v>
      </c>
      <c r="E58" s="18">
        <v>42736</v>
      </c>
      <c r="F58" s="17" t="s">
        <v>90</v>
      </c>
      <c r="G58" s="43" t="s">
        <v>81</v>
      </c>
      <c r="H58" s="43"/>
      <c r="I58" s="43"/>
    </row>
    <row r="59" spans="1:13" ht="36" customHeight="1" x14ac:dyDescent="0.25">
      <c r="A59" s="4" t="s">
        <v>74</v>
      </c>
      <c r="B59" s="26" t="s">
        <v>83</v>
      </c>
      <c r="C59" s="17"/>
      <c r="D59" s="26"/>
      <c r="E59" s="17"/>
      <c r="F59" s="17"/>
      <c r="G59" s="6"/>
      <c r="H59" s="6"/>
      <c r="I59" s="32"/>
    </row>
    <row r="60" spans="1:13" ht="113.25" customHeight="1" x14ac:dyDescent="0.25">
      <c r="A60" s="20"/>
      <c r="B60" s="17" t="s">
        <v>131</v>
      </c>
      <c r="C60" s="17" t="s">
        <v>121</v>
      </c>
      <c r="D60" s="17" t="s">
        <v>132</v>
      </c>
      <c r="E60" s="21" t="s">
        <v>80</v>
      </c>
      <c r="F60" s="17" t="s">
        <v>91</v>
      </c>
      <c r="G60" s="6" t="s">
        <v>80</v>
      </c>
      <c r="H60" s="6" t="s">
        <v>80</v>
      </c>
      <c r="I60" s="32" t="s">
        <v>80</v>
      </c>
    </row>
    <row r="61" spans="1:13" ht="164.25" customHeight="1" x14ac:dyDescent="0.25">
      <c r="A61" s="4" t="s">
        <v>77</v>
      </c>
      <c r="B61" s="17" t="s">
        <v>78</v>
      </c>
      <c r="C61" s="17" t="s">
        <v>121</v>
      </c>
      <c r="D61" s="17" t="s">
        <v>76</v>
      </c>
      <c r="E61" s="18">
        <v>42736</v>
      </c>
      <c r="F61" s="33" t="s">
        <v>109</v>
      </c>
      <c r="G61" s="23">
        <f>G62</f>
        <v>29886.6</v>
      </c>
      <c r="H61" s="23">
        <f t="shared" ref="H61:I61" si="1">H62</f>
        <v>14943.2</v>
      </c>
      <c r="I61" s="23">
        <f t="shared" si="1"/>
        <v>2500.8999999999996</v>
      </c>
    </row>
    <row r="62" spans="1:13" ht="271.5" customHeight="1" x14ac:dyDescent="0.25">
      <c r="A62" s="36" t="s">
        <v>75</v>
      </c>
      <c r="B62" s="37" t="s">
        <v>100</v>
      </c>
      <c r="C62" s="37" t="s">
        <v>121</v>
      </c>
      <c r="D62" s="37" t="s">
        <v>76</v>
      </c>
      <c r="E62" s="18">
        <v>42736</v>
      </c>
      <c r="F62" s="18" t="s">
        <v>109</v>
      </c>
      <c r="G62" s="38">
        <f>1362.3+28524.3</f>
        <v>29886.6</v>
      </c>
      <c r="H62" s="38">
        <f>681.1+14262.1</f>
        <v>14943.2</v>
      </c>
      <c r="I62" s="38">
        <f>1634.6+866.3</f>
        <v>2500.8999999999996</v>
      </c>
    </row>
    <row r="63" spans="1:13" ht="42.75" customHeight="1" x14ac:dyDescent="0.25">
      <c r="A63" s="4" t="s">
        <v>77</v>
      </c>
      <c r="B63" s="17" t="s">
        <v>83</v>
      </c>
      <c r="C63" s="17"/>
      <c r="D63" s="17"/>
      <c r="E63" s="17"/>
      <c r="F63" s="17"/>
      <c r="G63" s="23"/>
      <c r="H63" s="23"/>
      <c r="I63" s="24"/>
    </row>
    <row r="64" spans="1:13" ht="175.5" customHeight="1" x14ac:dyDescent="0.25">
      <c r="A64" s="4"/>
      <c r="B64" s="17" t="s">
        <v>113</v>
      </c>
      <c r="C64" s="17" t="s">
        <v>121</v>
      </c>
      <c r="D64" s="17" t="s">
        <v>134</v>
      </c>
      <c r="E64" s="17" t="s">
        <v>80</v>
      </c>
      <c r="F64" s="17" t="s">
        <v>133</v>
      </c>
      <c r="G64" s="23" t="s">
        <v>80</v>
      </c>
      <c r="H64" s="23" t="s">
        <v>80</v>
      </c>
      <c r="I64" s="24" t="s">
        <v>80</v>
      </c>
    </row>
    <row r="65" spans="1:13" ht="126.75" customHeight="1" x14ac:dyDescent="0.25">
      <c r="A65" s="4" t="s">
        <v>106</v>
      </c>
      <c r="B65" s="17" t="s">
        <v>110</v>
      </c>
      <c r="C65" s="17" t="s">
        <v>121</v>
      </c>
      <c r="D65" s="17" t="s">
        <v>107</v>
      </c>
      <c r="E65" s="33">
        <v>42736</v>
      </c>
      <c r="F65" s="33" t="s">
        <v>109</v>
      </c>
      <c r="G65" s="23">
        <v>80.8</v>
      </c>
      <c r="H65" s="23">
        <v>0</v>
      </c>
      <c r="I65" s="24">
        <v>0</v>
      </c>
    </row>
    <row r="66" spans="1:13" ht="36" customHeight="1" x14ac:dyDescent="0.25">
      <c r="A66" s="4" t="s">
        <v>106</v>
      </c>
      <c r="B66" s="17" t="s">
        <v>83</v>
      </c>
      <c r="C66" s="17"/>
      <c r="D66" s="17"/>
      <c r="E66" s="17"/>
      <c r="F66" s="17"/>
      <c r="G66" s="23"/>
      <c r="H66" s="23"/>
      <c r="I66" s="24"/>
    </row>
    <row r="67" spans="1:13" ht="117" customHeight="1" x14ac:dyDescent="0.25">
      <c r="A67" s="4"/>
      <c r="B67" s="17" t="s">
        <v>108</v>
      </c>
      <c r="C67" s="17" t="s">
        <v>121</v>
      </c>
      <c r="D67" s="17" t="s">
        <v>71</v>
      </c>
      <c r="E67" s="17" t="s">
        <v>80</v>
      </c>
      <c r="F67" s="33" t="s">
        <v>109</v>
      </c>
      <c r="G67" s="23" t="s">
        <v>80</v>
      </c>
      <c r="H67" s="23" t="s">
        <v>80</v>
      </c>
      <c r="I67" s="24" t="s">
        <v>80</v>
      </c>
    </row>
    <row r="68" spans="1:13" ht="54" customHeight="1" x14ac:dyDescent="0.3">
      <c r="A68" s="17"/>
      <c r="B68" s="34" t="s">
        <v>96</v>
      </c>
      <c r="C68" s="6" t="s">
        <v>80</v>
      </c>
      <c r="D68" s="17" t="s">
        <v>79</v>
      </c>
      <c r="E68" s="6" t="s">
        <v>80</v>
      </c>
      <c r="F68" s="6" t="s">
        <v>80</v>
      </c>
      <c r="G68" s="35">
        <f>G10+G40+G45+G41+G48+G61+G65</f>
        <v>428359.5</v>
      </c>
      <c r="H68" s="35">
        <f>H10+H40+H45+H41+H48+H61+H65</f>
        <v>226883.90000000005</v>
      </c>
      <c r="I68" s="35" t="s">
        <v>80</v>
      </c>
      <c r="K68" s="8"/>
      <c r="L68" s="8"/>
      <c r="M68" s="8"/>
    </row>
    <row r="69" spans="1:13" ht="297.75" customHeight="1" x14ac:dyDescent="0.3">
      <c r="A69" s="34" t="s">
        <v>138</v>
      </c>
      <c r="B69" s="37" t="s">
        <v>139</v>
      </c>
      <c r="C69" s="37" t="s">
        <v>121</v>
      </c>
      <c r="D69" s="37" t="s">
        <v>76</v>
      </c>
      <c r="E69" s="18">
        <v>42736</v>
      </c>
      <c r="F69" s="18" t="s">
        <v>109</v>
      </c>
      <c r="G69" s="38">
        <v>6750</v>
      </c>
      <c r="H69" s="38">
        <v>2850.4</v>
      </c>
      <c r="I69" s="38">
        <v>406.2</v>
      </c>
      <c r="K69" s="8"/>
      <c r="L69" s="8"/>
      <c r="M69" s="8"/>
    </row>
    <row r="71" spans="1:13" ht="15.75" x14ac:dyDescent="0.25">
      <c r="A71" t="s">
        <v>11</v>
      </c>
      <c r="B71" s="41" t="s">
        <v>12</v>
      </c>
      <c r="C71" s="41"/>
      <c r="D71" s="41"/>
      <c r="E71" s="41"/>
      <c r="F71" s="41"/>
      <c r="G71" s="41"/>
      <c r="H71" s="41"/>
      <c r="I71" s="41"/>
    </row>
    <row r="72" spans="1:13" ht="6.75" customHeight="1" x14ac:dyDescent="0.25"/>
    <row r="74" spans="1:13" ht="18.75" x14ac:dyDescent="0.3">
      <c r="B74" s="1" t="s">
        <v>98</v>
      </c>
      <c r="C74" s="1"/>
      <c r="D74" s="1"/>
      <c r="E74" s="1"/>
      <c r="F74" s="1"/>
      <c r="G74" s="1" t="s">
        <v>122</v>
      </c>
      <c r="H74" s="3"/>
    </row>
    <row r="75" spans="1:13" ht="53.25" customHeight="1" x14ac:dyDescent="0.25"/>
    <row r="76" spans="1:13" ht="47.25" customHeight="1" x14ac:dyDescent="0.25">
      <c r="F76" s="39"/>
      <c r="G76" s="40"/>
      <c r="H76" s="40"/>
      <c r="I76" s="40"/>
      <c r="J76" s="9"/>
    </row>
    <row r="77" spans="1:13" ht="33" customHeight="1" x14ac:dyDescent="0.25">
      <c r="F77" s="39"/>
      <c r="G77" s="40"/>
      <c r="H77" s="40"/>
      <c r="I77" s="40"/>
      <c r="J77" s="9"/>
    </row>
    <row r="78" spans="1:13" ht="18.75" x14ac:dyDescent="0.3">
      <c r="F78" s="12"/>
      <c r="G78" s="13"/>
      <c r="H78" s="13"/>
      <c r="I78" s="11"/>
      <c r="J78" s="9"/>
    </row>
    <row r="79" spans="1:13" ht="18.75" x14ac:dyDescent="0.3">
      <c r="F79" s="12"/>
      <c r="G79" s="13"/>
      <c r="H79" s="13"/>
      <c r="I79" s="11"/>
      <c r="J79" s="9"/>
    </row>
    <row r="80" spans="1:13" ht="18.75" x14ac:dyDescent="0.3">
      <c r="F80" s="12"/>
      <c r="G80" s="13"/>
      <c r="H80" s="13"/>
      <c r="I80" s="11"/>
      <c r="J80" s="9"/>
    </row>
    <row r="81" spans="6:10" ht="18.75" x14ac:dyDescent="0.3">
      <c r="F81" s="14"/>
      <c r="G81" s="15"/>
      <c r="H81" s="15"/>
      <c r="I81" s="16"/>
      <c r="J81" s="9"/>
    </row>
    <row r="82" spans="6:10" x14ac:dyDescent="0.25">
      <c r="F82" s="9"/>
      <c r="G82" s="9"/>
      <c r="H82" s="9"/>
      <c r="I82" s="9"/>
      <c r="J82" s="9"/>
    </row>
    <row r="83" spans="6:10" x14ac:dyDescent="0.25">
      <c r="F83" s="9"/>
      <c r="G83" s="9"/>
      <c r="H83" s="9"/>
      <c r="I83" s="9"/>
      <c r="J83" s="9"/>
    </row>
  </sheetData>
  <mergeCells count="38">
    <mergeCell ref="M7:M8"/>
    <mergeCell ref="H43:H44"/>
    <mergeCell ref="I43:I44"/>
    <mergeCell ref="F43:F44"/>
    <mergeCell ref="A43:A44"/>
    <mergeCell ref="B43:B44"/>
    <mergeCell ref="D43:D44"/>
    <mergeCell ref="E43:E44"/>
    <mergeCell ref="G43:G44"/>
    <mergeCell ref="B9:I9"/>
    <mergeCell ref="A40:A41"/>
    <mergeCell ref="I6:I7"/>
    <mergeCell ref="A2:H2"/>
    <mergeCell ref="G6:H6"/>
    <mergeCell ref="A6:A7"/>
    <mergeCell ref="B6:B7"/>
    <mergeCell ref="C6:C7"/>
    <mergeCell ref="D6:D7"/>
    <mergeCell ref="E6:E7"/>
    <mergeCell ref="F6:F7"/>
    <mergeCell ref="A3:H3"/>
    <mergeCell ref="A4:H4"/>
    <mergeCell ref="B51:I51"/>
    <mergeCell ref="G52:I52"/>
    <mergeCell ref="G55:I55"/>
    <mergeCell ref="G58:I58"/>
    <mergeCell ref="L33:P33"/>
    <mergeCell ref="E40:E41"/>
    <mergeCell ref="F40:F41"/>
    <mergeCell ref="B40:B41"/>
    <mergeCell ref="D40:D41"/>
    <mergeCell ref="G34:I34"/>
    <mergeCell ref="G37:I37"/>
    <mergeCell ref="F76:F77"/>
    <mergeCell ref="I76:I77"/>
    <mergeCell ref="G76:G77"/>
    <mergeCell ref="H76:H77"/>
    <mergeCell ref="B71:I71"/>
  </mergeCells>
  <pageMargins left="0.31496062992125984" right="0.31496062992125984" top="0.74803149606299213" bottom="0.35433070866141736" header="0.31496062992125984" footer="0.31496062992125984"/>
  <pageSetup paperSize="9" scale="80" fitToHeight="15" orientation="landscape" r:id="rId1"/>
  <rowBreaks count="9" manualBreakCount="9">
    <brk id="11" min="6" max="8" man="1"/>
    <brk id="14" min="6" max="8" man="1"/>
    <brk id="28" min="6" max="8" man="1"/>
    <brk id="33" max="8" man="1"/>
    <brk id="39" max="8" man="1"/>
    <brk id="46" max="8" man="1"/>
    <brk id="52" max="8" man="1"/>
    <brk id="58" max="8" man="1"/>
    <brk id="6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2017-08-03T13:37:59Z</dcterms:modified>
</cp:coreProperties>
</file>