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7515" windowHeight="6090" activeTab="0"/>
  </bookViews>
  <sheets>
    <sheet name="Лист 1" sheetId="1" r:id="rId1"/>
  </sheets>
  <definedNames>
    <definedName name="_xlnm.Print_Titles" localSheetId="0">'Лист 1'!$8:$11</definedName>
    <definedName name="_xlnm.Print_Area" localSheetId="0">'Лист 1'!$A$1:$K$196</definedName>
  </definedNames>
  <calcPr fullCalcOnLoad="1"/>
</workbook>
</file>

<file path=xl/sharedStrings.xml><?xml version="1.0" encoding="utf-8"?>
<sst xmlns="http://schemas.openxmlformats.org/spreadsheetml/2006/main" count="425" uniqueCount="133">
  <si>
    <t>Приложение № 1</t>
  </si>
  <si>
    <t xml:space="preserve">Единица </t>
  </si>
  <si>
    <t>измере-</t>
  </si>
  <si>
    <t>ния</t>
  </si>
  <si>
    <t>2011 год</t>
  </si>
  <si>
    <t>2012 год</t>
  </si>
  <si>
    <t>2013 год</t>
  </si>
  <si>
    <t>план</t>
  </si>
  <si>
    <t>факт</t>
  </si>
  <si>
    <t>оценка</t>
  </si>
  <si>
    <t>Стратегическая цель 1.</t>
  </si>
  <si>
    <t>Показатель 1.1.</t>
  </si>
  <si>
    <t>Тактическая задача 1.1.</t>
  </si>
  <si>
    <t>Показатель 1.1.1.</t>
  </si>
  <si>
    <t>Тактическая задача 1.2.</t>
  </si>
  <si>
    <t>Стратегическая цель 2.</t>
  </si>
  <si>
    <t>Повышение уровня удовлетворения населения в социальных услугах учреждением социального обслуживания</t>
  </si>
  <si>
    <t>Тактическая задача 2.1.</t>
  </si>
  <si>
    <t>Показатель 2.1.1.</t>
  </si>
  <si>
    <t>Показатель 2.1.</t>
  </si>
  <si>
    <t>Показатель 2.1.2.</t>
  </si>
  <si>
    <t>чел.</t>
  </si>
  <si>
    <t>Показатель 2.1.3.</t>
  </si>
  <si>
    <t>Показатель1.2.1.</t>
  </si>
  <si>
    <t>Показатель 2.1.4.</t>
  </si>
  <si>
    <t>Получение социальных услуг с обеспечением проживания, предоставляемых гражданам, частично или полностью утратившим способность к самообслуживанию и нуждающимся по сотоянию здоровья в постоянном уходе и наблюдении (социально-реабилитационное отделение)</t>
  </si>
  <si>
    <t>Содействие созданию благоприятных условий для улучшения положения семей с детьми, в том числе многодетных</t>
  </si>
  <si>
    <t>численность получателей мер социальной поддержки</t>
  </si>
  <si>
    <t>количество семей - получателей жилищных субсидий</t>
  </si>
  <si>
    <t>шт.</t>
  </si>
  <si>
    <t>оказание социальной помощи в денежном выражении</t>
  </si>
  <si>
    <t>тыс. руб.</t>
  </si>
  <si>
    <t xml:space="preserve">Увеличение числа обслуживаемых граждан, имеющих на это право </t>
  </si>
  <si>
    <t>Показатель 1.1.2.</t>
  </si>
  <si>
    <t>Показатель 1.1.3.</t>
  </si>
  <si>
    <t>Обеспечение отдельных категорий населения мерами социальной поддержки:</t>
  </si>
  <si>
    <t xml:space="preserve">  - численность получателей мер социальной поддержки</t>
  </si>
  <si>
    <t xml:space="preserve">  - количество семей - получателей жилищных субсидий</t>
  </si>
  <si>
    <t xml:space="preserve">  - оказание социальной помощи в денежном выражении</t>
  </si>
  <si>
    <t>тыс.руб.</t>
  </si>
  <si>
    <t>Тактическая задача 1.3.</t>
  </si>
  <si>
    <t>Увеличение охата отдыхом и оздоровлением детей, проживающих на территории города</t>
  </si>
  <si>
    <t>Показатель1.3.1.</t>
  </si>
  <si>
    <t>-</t>
  </si>
  <si>
    <t>Стратегическая цель 3.</t>
  </si>
  <si>
    <t>Осуществление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</si>
  <si>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>Количество структурных подразделений УСЗН г. Азова</t>
  </si>
  <si>
    <t>Количество подведомственных учреждений</t>
  </si>
  <si>
    <t>Обеспечение реализации законов социальной направленности на территории города</t>
  </si>
  <si>
    <t>Тактическая задача 3.1.</t>
  </si>
  <si>
    <t>Показатель 3.1.1.</t>
  </si>
  <si>
    <t>Показатель 3.1.2.</t>
  </si>
  <si>
    <t>Стратегическая цель 4.</t>
  </si>
  <si>
    <t>Тактическая задача 4.1.</t>
  </si>
  <si>
    <t>Показатель 4.1.1.</t>
  </si>
  <si>
    <t>2014 год</t>
  </si>
  <si>
    <t xml:space="preserve">Получение социальных услуг без обеспечения проживания, предоставляемых гражданам на дому, частично утратившим способность к самообслуживанию в связи с преклонным возрастом, болезнью, инвалидностью (специализированоое отделение социально-медицинского обслуживания на дому) </t>
  </si>
  <si>
    <t xml:space="preserve"> Повышение материального благосостояния населения города за счет предоставления установленных социальных гарантий и дополнительных мер социальной поддержки граждан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</si>
  <si>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 законодательством, с учётом адресности предоставления социальной помощи, услуг, льгот</t>
  </si>
  <si>
    <t>Улучшение качества предоставления социальных услуг и увеличение числа обслуживаемых граждан, имеющих на это право</t>
  </si>
  <si>
    <t>Стратегическая цель 5.</t>
  </si>
  <si>
    <t>Формирование организационных, правовых, социально-экономических условий для осуществления мер по улучшению положения и качества жизни пожилых людей, повышению степени их социальной защищенности, активизации участия пожилых людей в жизни общества</t>
  </si>
  <si>
    <t>численность</t>
  </si>
  <si>
    <t>Создание приемных семей для граждан пожилого возраста и инвалидов</t>
  </si>
  <si>
    <t>Стратегическая цель 6.</t>
  </si>
  <si>
    <t>количество пандусов в учреждениях органов местного самоуправления, учреждениях культуры, местах движения и компактного проживания инвалидов</t>
  </si>
  <si>
    <t>Выявление нуждаемости  граждан пожилого возраста в социальной помощи и социальном обслуживании</t>
  </si>
  <si>
    <t>Выявление нуждаемости  граждан пожилого возраста в социально - медицинском обслуживании</t>
  </si>
  <si>
    <t xml:space="preserve">Оказание гражданам пожилого возраста и инвалидам гарантированных и дополнительных услуг </t>
  </si>
  <si>
    <t>Бесплатное обучение пожилых людей навыкам пользования персональным компьютером</t>
  </si>
  <si>
    <t>Приобретение автомобильного транспорта</t>
  </si>
  <si>
    <t>Проведение текущего ремонта в социально-реабилитационном отделении ЦСО</t>
  </si>
  <si>
    <t>Проведение в ЦСО конкурса  "Лучший социальный работник"</t>
  </si>
  <si>
    <t xml:space="preserve">Тактическая задача 5.1. </t>
  </si>
  <si>
    <t>Показатель 5.1.1.</t>
  </si>
  <si>
    <t xml:space="preserve">Тактическая задача 5.2. </t>
  </si>
  <si>
    <t>Показатель 5.2.1.</t>
  </si>
  <si>
    <t xml:space="preserve">Тактическая задача 5.3. </t>
  </si>
  <si>
    <t>Показатель 5.3.1.</t>
  </si>
  <si>
    <t xml:space="preserve">Тактическая задача 5.4. </t>
  </si>
  <si>
    <t>Показатель 5.4.1.</t>
  </si>
  <si>
    <t xml:space="preserve">Тактическая задача 5.5. </t>
  </si>
  <si>
    <t>Показатель 5.5.1.</t>
  </si>
  <si>
    <t xml:space="preserve">Тактическая задача 5.6. </t>
  </si>
  <si>
    <t>Показатель5. 6.1.</t>
  </si>
  <si>
    <t xml:space="preserve">Тактическая задача 5.7. </t>
  </si>
  <si>
    <t>Показатель 5.7.1.</t>
  </si>
  <si>
    <t>Тактическая задача 5. 8.</t>
  </si>
  <si>
    <t>Показатель 5.8.1.</t>
  </si>
  <si>
    <t>количество семей</t>
  </si>
  <si>
    <t>затраты на проведение ремонта</t>
  </si>
  <si>
    <t>количество автомобилей</t>
  </si>
  <si>
    <t xml:space="preserve">Тактическая задача 6.1. </t>
  </si>
  <si>
    <t>Показатель 6.1.1.</t>
  </si>
  <si>
    <t>количество паспортов</t>
  </si>
  <si>
    <t xml:space="preserve">Тактическая задача 6.2. </t>
  </si>
  <si>
    <t xml:space="preserve">Обеспечение  доступности в приоритетных сферах жизнедеятельности инвалидов </t>
  </si>
  <si>
    <t>Показатель 6.2.1.</t>
  </si>
  <si>
    <t xml:space="preserve">Тактическая задача 6.3. </t>
  </si>
  <si>
    <t>Обеспечение доступности реабилитационных услуг</t>
  </si>
  <si>
    <t>Показатель 6.3.1.</t>
  </si>
  <si>
    <t>увеличение на 3 % дополнительных услуг, оказываемых ЦСО</t>
  </si>
  <si>
    <t>ПОКАЗАТЕЛИ</t>
  </si>
  <si>
    <t>достижения стратегических целей, тактических задач и муниципальных целевых пргорамм,</t>
  </si>
  <si>
    <t>подпрограмм, реализуемых местным органом исполнительной власти города Азова</t>
  </si>
  <si>
    <t>Показатель</t>
  </si>
  <si>
    <t>Текущий год</t>
  </si>
  <si>
    <t>Отчетный год</t>
  </si>
  <si>
    <t>2015 год</t>
  </si>
  <si>
    <t>Достижение целевого значения показателя</t>
  </si>
  <si>
    <t xml:space="preserve">Получение социальных услуг без обеспечения проживания, предоставляемых гражданам, попавшим в трудную жизненную ситуацию </t>
  </si>
  <si>
    <t xml:space="preserve">Получение социальных услуг без обеспечения проживания, предоставляемых гражданам на дому, частично утратившим способность к самообслуживанию в связи с преклонным возрастом, болезнью, инвалидностью (отделения социального обслуживания на дому) </t>
  </si>
  <si>
    <t>целевое значение</t>
  </si>
  <si>
    <t>год достижения</t>
  </si>
  <si>
    <t>ежегодно</t>
  </si>
  <si>
    <t>Долгосрочная целевая программа «Социальная поддержка и социальное обслуживание населения города Азова на 2011-2014 годы»</t>
  </si>
  <si>
    <t xml:space="preserve">Ведомственная целевая программа "Осуществление исполнительно-распорядительных функций по предоставлению мер социальной поддержки населения города Азова на 2012-2014 годы" </t>
  </si>
  <si>
    <t>Долгосрочная целевая программа «Энергосбережение и повышение энергетической эффективности на территории города Азова Ростовской области в 2011-2014 годах»</t>
  </si>
  <si>
    <t>Создание организационых, правовых, экономических, научно-технических, технологических условй, обеспечивающих повышение эффективности использования энергоресурсов в городском хозяйстве</t>
  </si>
  <si>
    <t xml:space="preserve">Проведение энергетических обследований,  ведение энергетических паспортов </t>
  </si>
  <si>
    <t>Количество энергетических паспортов</t>
  </si>
  <si>
    <t>Долгосрочная целевая программа «Улучшение социально-экономического положения и повышение качества  жизни пожилых людей города Азова на  2011-2014 годы»</t>
  </si>
  <si>
    <t>Долгосрочная целевая программа «Доступная среда на  2011-2014 годы»</t>
  </si>
  <si>
    <t>2011 г.</t>
  </si>
  <si>
    <t>2014 г.</t>
  </si>
  <si>
    <t>2013 г.</t>
  </si>
  <si>
    <t>количество конкурсов</t>
  </si>
  <si>
    <t>Долгосрочная целевая программа «Социальная поддержка и социальное обслуживание населения города Азова на 2015-2017 годы»</t>
  </si>
  <si>
    <t>Долгосрочная целевая программа «Доступная среда на  2015-2017 годы»</t>
  </si>
  <si>
    <t>2017 г.</t>
  </si>
  <si>
    <t>Формирование условий устойчивого развития доступной среды для инвалидов и других маломобильных групп населения</t>
  </si>
  <si>
    <t xml:space="preserve">Оценка состояния  доступности среды для инвалидов и других маломобильных групп населения, паспортизация объектов и формирование карт доступности 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</si>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</sst>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1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1" fontId="5" fillId="0" borderId="12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3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4.25390625" style="0" customWidth="1"/>
    <col min="2" max="2" width="11.125" style="0" customWidth="1"/>
    <col min="3" max="3" width="9.875" style="0" bestFit="1" customWidth="1"/>
    <col min="4" max="4" width="10.75390625" style="0" customWidth="1"/>
    <col min="5" max="5" width="9.875" style="0" bestFit="1" customWidth="1"/>
    <col min="6" max="6" width="9.75390625" style="0" customWidth="1"/>
    <col min="7" max="7" width="11.375" style="0" customWidth="1"/>
    <col min="8" max="8" width="11.75390625" style="0" customWidth="1"/>
    <col min="9" max="9" width="10.25390625" style="0" customWidth="1"/>
    <col min="10" max="10" width="10.625" style="0" customWidth="1"/>
    <col min="11" max="11" width="12.8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62" t="s">
        <v>0</v>
      </c>
      <c r="K2" s="62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15.75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68" t="s">
        <v>103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68" t="s">
        <v>104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3" customHeight="1">
      <c r="A8" s="3"/>
      <c r="B8" s="3" t="s">
        <v>1</v>
      </c>
      <c r="C8" s="69" t="s">
        <v>107</v>
      </c>
      <c r="D8" s="70"/>
      <c r="E8" s="69" t="s">
        <v>106</v>
      </c>
      <c r="F8" s="70"/>
      <c r="G8" s="71"/>
      <c r="H8" s="72"/>
      <c r="I8" s="73"/>
      <c r="J8" s="74" t="s">
        <v>109</v>
      </c>
      <c r="K8" s="75"/>
    </row>
    <row r="9" spans="1:11" ht="15.75">
      <c r="A9" s="8" t="s">
        <v>105</v>
      </c>
      <c r="B9" s="5" t="s">
        <v>2</v>
      </c>
      <c r="C9" s="69" t="s">
        <v>4</v>
      </c>
      <c r="D9" s="70"/>
      <c r="E9" s="69" t="s">
        <v>5</v>
      </c>
      <c r="F9" s="70"/>
      <c r="G9" s="2" t="s">
        <v>6</v>
      </c>
      <c r="H9" s="7" t="s">
        <v>55</v>
      </c>
      <c r="I9" s="3" t="s">
        <v>108</v>
      </c>
      <c r="J9" s="63" t="s">
        <v>112</v>
      </c>
      <c r="K9" s="63" t="s">
        <v>113</v>
      </c>
    </row>
    <row r="10" spans="1:11" ht="15.75">
      <c r="A10" s="4"/>
      <c r="B10" s="4" t="s">
        <v>3</v>
      </c>
      <c r="C10" s="7" t="s">
        <v>7</v>
      </c>
      <c r="D10" s="2" t="s">
        <v>8</v>
      </c>
      <c r="E10" s="7" t="s">
        <v>7</v>
      </c>
      <c r="F10" s="2" t="s">
        <v>9</v>
      </c>
      <c r="G10" s="7" t="s">
        <v>7</v>
      </c>
      <c r="H10" s="7" t="s">
        <v>7</v>
      </c>
      <c r="I10" s="7" t="s">
        <v>7</v>
      </c>
      <c r="J10" s="64"/>
      <c r="K10" s="64"/>
    </row>
    <row r="11" spans="1:11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15.75">
      <c r="A12" s="65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ht="30" customHeight="1">
      <c r="A13" s="43" t="s">
        <v>57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15.75">
      <c r="A14" s="16" t="s">
        <v>11</v>
      </c>
      <c r="B14" s="90"/>
      <c r="C14" s="51"/>
      <c r="D14" s="91"/>
      <c r="E14" s="51"/>
      <c r="F14" s="91"/>
      <c r="G14" s="51"/>
      <c r="H14" s="91"/>
      <c r="I14" s="51"/>
      <c r="J14" s="91"/>
      <c r="K14" s="51"/>
    </row>
    <row r="15" spans="1:11" ht="12.75" customHeight="1">
      <c r="A15" s="56" t="s">
        <v>35</v>
      </c>
      <c r="B15" s="92"/>
      <c r="C15" s="81"/>
      <c r="D15" s="93"/>
      <c r="E15" s="94"/>
      <c r="F15" s="93"/>
      <c r="G15" s="94"/>
      <c r="H15" s="93"/>
      <c r="I15" s="94"/>
      <c r="J15" s="93"/>
      <c r="K15" s="94"/>
    </row>
    <row r="16" spans="1:11" ht="12.75" customHeight="1">
      <c r="A16" s="56"/>
      <c r="B16" s="92"/>
      <c r="C16" s="81"/>
      <c r="D16" s="93"/>
      <c r="E16" s="94"/>
      <c r="F16" s="93"/>
      <c r="G16" s="94"/>
      <c r="H16" s="93"/>
      <c r="I16" s="94"/>
      <c r="J16" s="93"/>
      <c r="K16" s="94"/>
    </row>
    <row r="17" spans="1:11" ht="9" customHeight="1">
      <c r="A17" s="56"/>
      <c r="B17" s="92"/>
      <c r="C17" s="81"/>
      <c r="D17" s="93"/>
      <c r="E17" s="94"/>
      <c r="F17" s="93"/>
      <c r="G17" s="94"/>
      <c r="H17" s="93"/>
      <c r="I17" s="94"/>
      <c r="J17" s="93"/>
      <c r="K17" s="94"/>
    </row>
    <row r="18" spans="1:11" ht="19.5" customHeight="1">
      <c r="A18" s="95" t="s">
        <v>36</v>
      </c>
      <c r="B18" s="96" t="s">
        <v>21</v>
      </c>
      <c r="C18" s="30">
        <f aca="true" t="shared" si="0" ref="C18:J18">C23+C48+C58</f>
        <v>27070</v>
      </c>
      <c r="D18" s="30">
        <f t="shared" si="0"/>
        <v>27410</v>
      </c>
      <c r="E18" s="30">
        <f t="shared" si="0"/>
        <v>30241</v>
      </c>
      <c r="F18" s="30">
        <f t="shared" si="0"/>
        <v>28341</v>
      </c>
      <c r="G18" s="30">
        <f t="shared" si="0"/>
        <v>30156</v>
      </c>
      <c r="H18" s="30">
        <f t="shared" si="0"/>
        <v>30097</v>
      </c>
      <c r="I18" s="30">
        <f t="shared" si="0"/>
        <v>27861</v>
      </c>
      <c r="J18" s="30">
        <f t="shared" si="0"/>
        <v>30247</v>
      </c>
      <c r="K18" s="30" t="s">
        <v>114</v>
      </c>
    </row>
    <row r="19" spans="1:11" ht="32.25" customHeight="1">
      <c r="A19" s="95" t="s">
        <v>37</v>
      </c>
      <c r="B19" s="96" t="s">
        <v>29</v>
      </c>
      <c r="C19" s="30">
        <f aca="true" t="shared" si="1" ref="C19:J19">C26</f>
        <v>3358</v>
      </c>
      <c r="D19" s="30">
        <f t="shared" si="1"/>
        <v>3537</v>
      </c>
      <c r="E19" s="30">
        <f t="shared" si="1"/>
        <v>3217</v>
      </c>
      <c r="F19" s="30">
        <f t="shared" si="1"/>
        <v>3562</v>
      </c>
      <c r="G19" s="30">
        <f t="shared" si="1"/>
        <v>3217</v>
      </c>
      <c r="H19" s="30">
        <f t="shared" si="1"/>
        <v>3217</v>
      </c>
      <c r="I19" s="30">
        <f t="shared" si="1"/>
        <v>3217</v>
      </c>
      <c r="J19" s="30">
        <f t="shared" si="1"/>
        <v>3217</v>
      </c>
      <c r="K19" s="30" t="s">
        <v>114</v>
      </c>
    </row>
    <row r="20" spans="1:11" ht="32.25" customHeight="1">
      <c r="A20" s="97" t="s">
        <v>38</v>
      </c>
      <c r="B20" s="98" t="s">
        <v>39</v>
      </c>
      <c r="C20" s="31">
        <f aca="true" t="shared" si="2" ref="C20:H20">C28</f>
        <v>1359</v>
      </c>
      <c r="D20" s="31">
        <f t="shared" si="2"/>
        <v>1279.9</v>
      </c>
      <c r="E20" s="31">
        <f t="shared" si="2"/>
        <v>855.3</v>
      </c>
      <c r="F20" s="31">
        <f t="shared" si="2"/>
        <v>855.3</v>
      </c>
      <c r="G20" s="31">
        <f t="shared" si="2"/>
        <v>855.3</v>
      </c>
      <c r="H20" s="31">
        <f t="shared" si="2"/>
        <v>855.3</v>
      </c>
      <c r="I20" s="31">
        <v>2005.4</v>
      </c>
      <c r="J20" s="31">
        <v>855.3</v>
      </c>
      <c r="K20" s="30" t="s">
        <v>114</v>
      </c>
    </row>
    <row r="21" spans="1:11" ht="15.75">
      <c r="A21" s="65" t="s">
        <v>12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1" ht="34.5" customHeight="1">
      <c r="A22" s="43" t="s">
        <v>58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5.75">
      <c r="A23" s="10" t="s">
        <v>13</v>
      </c>
      <c r="B23" s="78" t="s">
        <v>21</v>
      </c>
      <c r="C23" s="51">
        <f>35+237+10044+200+140+1145+6904+791</f>
        <v>19496</v>
      </c>
      <c r="D23" s="51">
        <f>28+31+10788+202+146+1286+6861+858</f>
        <v>20200</v>
      </c>
      <c r="E23" s="51">
        <f>40+383+237+10036+191+139+1302+6538+672+2236</f>
        <v>21774</v>
      </c>
      <c r="F23" s="51">
        <f>E23</f>
        <v>21774</v>
      </c>
      <c r="G23" s="51">
        <f>44+383+237+10036+191+139+1302+6538+672+2236</f>
        <v>21778</v>
      </c>
      <c r="H23" s="51">
        <f>45+383+237+10036+191+139+1302+6538+672+2236</f>
        <v>21779</v>
      </c>
      <c r="I23" s="51">
        <f>H23-2236</f>
        <v>19543</v>
      </c>
      <c r="J23" s="51">
        <f>45+383+237+10036+191+139+1302+6538+672+2236</f>
        <v>21779</v>
      </c>
      <c r="K23" s="51" t="s">
        <v>114</v>
      </c>
    </row>
    <row r="24" spans="1:11" ht="12.75" customHeight="1">
      <c r="A24" s="56" t="s">
        <v>27</v>
      </c>
      <c r="B24" s="79"/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8.25" customHeight="1">
      <c r="A25" s="56"/>
      <c r="B25" s="80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9.5" customHeight="1">
      <c r="A26" s="12" t="s">
        <v>33</v>
      </c>
      <c r="B26" s="78" t="s">
        <v>29</v>
      </c>
      <c r="C26" s="51">
        <v>3358</v>
      </c>
      <c r="D26" s="51">
        <v>3537</v>
      </c>
      <c r="E26" s="51">
        <v>3217</v>
      </c>
      <c r="F26" s="51">
        <v>3562</v>
      </c>
      <c r="G26" s="51">
        <v>3217</v>
      </c>
      <c r="H26" s="51">
        <v>3217</v>
      </c>
      <c r="I26" s="51">
        <v>3217</v>
      </c>
      <c r="J26" s="51">
        <v>3217</v>
      </c>
      <c r="K26" s="51" t="s">
        <v>114</v>
      </c>
    </row>
    <row r="27" spans="1:11" ht="18" customHeight="1">
      <c r="A27" s="13" t="s">
        <v>28</v>
      </c>
      <c r="B27" s="80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8" customHeight="1">
      <c r="A28" s="12" t="s">
        <v>34</v>
      </c>
      <c r="B28" s="32" t="s">
        <v>31</v>
      </c>
      <c r="C28" s="39">
        <v>1359</v>
      </c>
      <c r="D28" s="39">
        <v>1279.9</v>
      </c>
      <c r="E28" s="39">
        <f>855.3</f>
        <v>855.3</v>
      </c>
      <c r="F28" s="39">
        <f>855.3</f>
        <v>855.3</v>
      </c>
      <c r="G28" s="39">
        <v>855.3</v>
      </c>
      <c r="H28" s="39">
        <v>855.3</v>
      </c>
      <c r="I28" s="39">
        <f>855.3+1150.1</f>
        <v>2005.3999999999999</v>
      </c>
      <c r="J28" s="39">
        <v>855.3</v>
      </c>
      <c r="K28" s="51" t="s">
        <v>114</v>
      </c>
    </row>
    <row r="29" spans="1:11" ht="18.75" customHeight="1">
      <c r="A29" s="14" t="s">
        <v>30</v>
      </c>
      <c r="B29" s="33"/>
      <c r="C29" s="40"/>
      <c r="D29" s="40"/>
      <c r="E29" s="40"/>
      <c r="F29" s="40"/>
      <c r="G29" s="40"/>
      <c r="H29" s="40"/>
      <c r="I29" s="40"/>
      <c r="J29" s="40"/>
      <c r="K29" s="52"/>
    </row>
    <row r="30" spans="1:11" ht="18.75" customHeight="1">
      <c r="A30" s="82" t="s">
        <v>115</v>
      </c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18.75" customHeight="1">
      <c r="A31" s="10" t="s">
        <v>13</v>
      </c>
      <c r="B31" s="78" t="s">
        <v>21</v>
      </c>
      <c r="C31" s="51">
        <f>35+237+10044+200+140+1145+6904+791</f>
        <v>19496</v>
      </c>
      <c r="D31" s="51">
        <f>28+31+10788+202+146+1286+6861+858</f>
        <v>20200</v>
      </c>
      <c r="E31" s="51">
        <f>40+383+237+10036+191+139+1302+6538+672+2236</f>
        <v>21774</v>
      </c>
      <c r="F31" s="51">
        <f>E31</f>
        <v>21774</v>
      </c>
      <c r="G31" s="51">
        <f>44+383+237+10036+191+139+1302+6538+672+2236</f>
        <v>21778</v>
      </c>
      <c r="H31" s="51">
        <f>45+383+237+10036+191+139+1302+6538+672+2236</f>
        <v>21779</v>
      </c>
      <c r="I31" s="51" t="s">
        <v>43</v>
      </c>
      <c r="J31" s="51">
        <f>45+383+237+10036+191+139+1302+6538+672</f>
        <v>19543</v>
      </c>
      <c r="K31" s="51" t="s">
        <v>114</v>
      </c>
    </row>
    <row r="32" spans="1:11" ht="18.75" customHeight="1">
      <c r="A32" s="56" t="s">
        <v>27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3.75" customHeight="1">
      <c r="A33" s="56"/>
      <c r="B33" s="80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8.75" customHeight="1">
      <c r="A34" s="12" t="s">
        <v>33</v>
      </c>
      <c r="B34" s="78" t="s">
        <v>29</v>
      </c>
      <c r="C34" s="51">
        <v>3358</v>
      </c>
      <c r="D34" s="51">
        <v>3537</v>
      </c>
      <c r="E34" s="51">
        <v>3217</v>
      </c>
      <c r="F34" s="51">
        <v>3562</v>
      </c>
      <c r="G34" s="51">
        <v>3217</v>
      </c>
      <c r="H34" s="51">
        <v>3217</v>
      </c>
      <c r="I34" s="51" t="s">
        <v>43</v>
      </c>
      <c r="J34" s="51">
        <v>3217</v>
      </c>
      <c r="K34" s="51" t="s">
        <v>114</v>
      </c>
    </row>
    <row r="35" spans="1:11" ht="18.75" customHeight="1">
      <c r="A35" s="11" t="s">
        <v>28</v>
      </c>
      <c r="B35" s="80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8.75" customHeight="1">
      <c r="A36" s="12" t="s">
        <v>34</v>
      </c>
      <c r="B36" s="32" t="s">
        <v>31</v>
      </c>
      <c r="C36" s="39">
        <v>1359</v>
      </c>
      <c r="D36" s="39">
        <v>1279.9</v>
      </c>
      <c r="E36" s="39">
        <f>855.3</f>
        <v>855.3</v>
      </c>
      <c r="F36" s="39">
        <f>855.3</f>
        <v>855.3</v>
      </c>
      <c r="G36" s="39">
        <v>855.3</v>
      </c>
      <c r="H36" s="39">
        <v>855.3</v>
      </c>
      <c r="I36" s="39" t="s">
        <v>43</v>
      </c>
      <c r="J36" s="39">
        <v>855.3</v>
      </c>
      <c r="K36" s="51" t="s">
        <v>114</v>
      </c>
    </row>
    <row r="37" spans="1:11" ht="21.75" customHeight="1">
      <c r="A37" s="14" t="s">
        <v>30</v>
      </c>
      <c r="B37" s="33"/>
      <c r="C37" s="40"/>
      <c r="D37" s="40"/>
      <c r="E37" s="40"/>
      <c r="F37" s="40"/>
      <c r="G37" s="40"/>
      <c r="H37" s="40"/>
      <c r="I37" s="40"/>
      <c r="J37" s="40"/>
      <c r="K37" s="52"/>
    </row>
    <row r="38" spans="1:11" ht="21.75" customHeight="1">
      <c r="A38" s="82" t="s">
        <v>127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</row>
    <row r="39" spans="1:11" ht="21.75" customHeight="1">
      <c r="A39" s="10" t="s">
        <v>13</v>
      </c>
      <c r="B39" s="78" t="s">
        <v>21</v>
      </c>
      <c r="C39" s="51" t="s">
        <v>43</v>
      </c>
      <c r="D39" s="51" t="s">
        <v>43</v>
      </c>
      <c r="E39" s="51" t="s">
        <v>43</v>
      </c>
      <c r="F39" s="51" t="s">
        <v>43</v>
      </c>
      <c r="G39" s="51" t="s">
        <v>43</v>
      </c>
      <c r="H39" s="51" t="s">
        <v>43</v>
      </c>
      <c r="I39" s="51">
        <f>45+383+237+10036+191+139+1302+6538+672</f>
        <v>19543</v>
      </c>
      <c r="J39" s="51">
        <f>45+383+237+10036+191+139+1302+6538+672</f>
        <v>19543</v>
      </c>
      <c r="K39" s="51" t="s">
        <v>114</v>
      </c>
    </row>
    <row r="40" spans="1:11" ht="7.5" customHeight="1">
      <c r="A40" s="56" t="s">
        <v>27</v>
      </c>
      <c r="B40" s="79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9.75" customHeight="1">
      <c r="A41" s="56"/>
      <c r="B41" s="80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21.75" customHeight="1">
      <c r="A42" s="12" t="s">
        <v>33</v>
      </c>
      <c r="B42" s="78" t="s">
        <v>29</v>
      </c>
      <c r="C42" s="51" t="s">
        <v>43</v>
      </c>
      <c r="D42" s="51" t="s">
        <v>43</v>
      </c>
      <c r="E42" s="51" t="s">
        <v>43</v>
      </c>
      <c r="F42" s="51" t="s">
        <v>43</v>
      </c>
      <c r="G42" s="51" t="s">
        <v>43</v>
      </c>
      <c r="H42" s="51" t="s">
        <v>43</v>
      </c>
      <c r="I42" s="51">
        <v>3217</v>
      </c>
      <c r="J42" s="51">
        <v>3217</v>
      </c>
      <c r="K42" s="51" t="s">
        <v>114</v>
      </c>
    </row>
    <row r="43" spans="1:11" ht="21.75" customHeight="1">
      <c r="A43" s="11" t="s">
        <v>28</v>
      </c>
      <c r="B43" s="33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21.75" customHeight="1">
      <c r="A44" s="12" t="s">
        <v>34</v>
      </c>
      <c r="B44" s="32" t="s">
        <v>31</v>
      </c>
      <c r="C44" s="51" t="s">
        <v>43</v>
      </c>
      <c r="D44" s="51" t="s">
        <v>43</v>
      </c>
      <c r="E44" s="51" t="s">
        <v>43</v>
      </c>
      <c r="F44" s="51" t="s">
        <v>43</v>
      </c>
      <c r="G44" s="51" t="s">
        <v>43</v>
      </c>
      <c r="H44" s="51" t="s">
        <v>43</v>
      </c>
      <c r="I44" s="39">
        <v>2005.4</v>
      </c>
      <c r="J44" s="39">
        <v>2005.4</v>
      </c>
      <c r="K44" s="51" t="s">
        <v>114</v>
      </c>
    </row>
    <row r="45" spans="1:11" ht="21.75" customHeight="1">
      <c r="A45" s="14" t="s">
        <v>30</v>
      </c>
      <c r="B45" s="33"/>
      <c r="C45" s="52"/>
      <c r="D45" s="52"/>
      <c r="E45" s="52"/>
      <c r="F45" s="52"/>
      <c r="G45" s="52"/>
      <c r="H45" s="52"/>
      <c r="I45" s="40"/>
      <c r="J45" s="40"/>
      <c r="K45" s="52"/>
    </row>
    <row r="46" spans="1:11" ht="14.25" customHeight="1">
      <c r="A46" s="65" t="s">
        <v>14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</row>
    <row r="47" spans="1:11" ht="15.75" customHeight="1">
      <c r="A47" s="43" t="s">
        <v>26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11" ht="15.75">
      <c r="A48" s="16" t="s">
        <v>23</v>
      </c>
      <c r="B48" s="32" t="s">
        <v>21</v>
      </c>
      <c r="C48" s="51">
        <f>15+854+693+5307</f>
        <v>6869</v>
      </c>
      <c r="D48" s="51">
        <f>13+851+776+4922</f>
        <v>6562</v>
      </c>
      <c r="E48" s="51">
        <f>7+851+861+4182+1861</f>
        <v>7762</v>
      </c>
      <c r="F48" s="51">
        <v>5910</v>
      </c>
      <c r="G48" s="51">
        <f>8+851+861+4182+1771</f>
        <v>7673</v>
      </c>
      <c r="H48" s="51">
        <f>8+851+861+4182+1711</f>
        <v>7613</v>
      </c>
      <c r="I48" s="51">
        <f>H48</f>
        <v>7613</v>
      </c>
      <c r="J48" s="51">
        <f>8+851+861+4182+1861</f>
        <v>7763</v>
      </c>
      <c r="K48" s="51" t="s">
        <v>114</v>
      </c>
    </row>
    <row r="49" spans="1:11" ht="29.25" customHeight="1">
      <c r="A49" s="17" t="s">
        <v>27</v>
      </c>
      <c r="B49" s="33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29.25" customHeight="1">
      <c r="A50" s="34" t="s">
        <v>115</v>
      </c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 ht="20.25" customHeight="1">
      <c r="A51" s="16" t="s">
        <v>23</v>
      </c>
      <c r="B51" s="32" t="s">
        <v>21</v>
      </c>
      <c r="C51" s="51">
        <f>15+854+693+5307</f>
        <v>6869</v>
      </c>
      <c r="D51" s="51">
        <f>13+851+776+4922</f>
        <v>6562</v>
      </c>
      <c r="E51" s="51">
        <f>7+851+861+4182+1861</f>
        <v>7762</v>
      </c>
      <c r="F51" s="51">
        <v>5910</v>
      </c>
      <c r="G51" s="51">
        <f>8+851+861+4182+1771</f>
        <v>7673</v>
      </c>
      <c r="H51" s="51">
        <f>8+851+861+4182+1711</f>
        <v>7613</v>
      </c>
      <c r="I51" s="51" t="s">
        <v>43</v>
      </c>
      <c r="J51" s="51">
        <f>8+851+861+4182+1861</f>
        <v>7763</v>
      </c>
      <c r="K51" s="51" t="s">
        <v>114</v>
      </c>
    </row>
    <row r="52" spans="1:11" ht="16.5" customHeight="1">
      <c r="A52" s="17" t="s">
        <v>27</v>
      </c>
      <c r="B52" s="33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6.5" customHeight="1">
      <c r="A53" s="34" t="s">
        <v>127</v>
      </c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 ht="16.5" customHeight="1">
      <c r="A54" s="16" t="s">
        <v>23</v>
      </c>
      <c r="B54" s="32" t="s">
        <v>21</v>
      </c>
      <c r="C54" s="51" t="s">
        <v>43</v>
      </c>
      <c r="D54" s="51" t="s">
        <v>43</v>
      </c>
      <c r="E54" s="51" t="s">
        <v>43</v>
      </c>
      <c r="F54" s="51" t="s">
        <v>43</v>
      </c>
      <c r="G54" s="51" t="s">
        <v>43</v>
      </c>
      <c r="H54" s="51" t="s">
        <v>43</v>
      </c>
      <c r="I54" s="51">
        <f>8+851+861+4182+1711</f>
        <v>7613</v>
      </c>
      <c r="J54" s="51">
        <v>7613</v>
      </c>
      <c r="K54" s="51" t="s">
        <v>114</v>
      </c>
    </row>
    <row r="55" spans="1:11" ht="16.5" customHeight="1">
      <c r="A55" s="17" t="s">
        <v>27</v>
      </c>
      <c r="B55" s="33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6.5" customHeight="1">
      <c r="A56" s="65" t="s">
        <v>40</v>
      </c>
      <c r="B56" s="66"/>
      <c r="C56" s="66"/>
      <c r="D56" s="66"/>
      <c r="E56" s="66"/>
      <c r="F56" s="66"/>
      <c r="G56" s="66"/>
      <c r="H56" s="66"/>
      <c r="I56" s="66"/>
      <c r="J56" s="66"/>
      <c r="K56" s="67"/>
    </row>
    <row r="57" spans="1:11" ht="16.5" customHeight="1">
      <c r="A57" s="43" t="s">
        <v>41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</row>
    <row r="58" spans="1:11" ht="29.25" customHeight="1">
      <c r="A58" s="19" t="s">
        <v>42</v>
      </c>
      <c r="B58" s="79" t="s">
        <v>21</v>
      </c>
      <c r="C58" s="53">
        <v>705</v>
      </c>
      <c r="D58" s="53">
        <v>648</v>
      </c>
      <c r="E58" s="37">
        <v>705</v>
      </c>
      <c r="F58" s="37">
        <v>657</v>
      </c>
      <c r="G58" s="55">
        <v>705</v>
      </c>
      <c r="H58" s="55">
        <v>705</v>
      </c>
      <c r="I58" s="55">
        <v>705</v>
      </c>
      <c r="J58" s="55">
        <v>705</v>
      </c>
      <c r="K58" s="55" t="s">
        <v>114</v>
      </c>
    </row>
    <row r="59" spans="1:11" ht="24.75" customHeight="1">
      <c r="A59" s="17" t="s">
        <v>27</v>
      </c>
      <c r="B59" s="80"/>
      <c r="C59" s="38"/>
      <c r="D59" s="38"/>
      <c r="E59" s="38"/>
      <c r="F59" s="38"/>
      <c r="G59" s="33"/>
      <c r="H59" s="33"/>
      <c r="I59" s="33"/>
      <c r="J59" s="33"/>
      <c r="K59" s="33"/>
    </row>
    <row r="60" spans="1:11" ht="15.75">
      <c r="A60" s="34" t="s">
        <v>115</v>
      </c>
      <c r="B60" s="35"/>
      <c r="C60" s="35"/>
      <c r="D60" s="35"/>
      <c r="E60" s="35"/>
      <c r="F60" s="35"/>
      <c r="G60" s="35"/>
      <c r="H60" s="35"/>
      <c r="I60" s="35"/>
      <c r="J60" s="35"/>
      <c r="K60" s="36"/>
    </row>
    <row r="61" spans="1:11" ht="15.75">
      <c r="A61" s="16" t="s">
        <v>42</v>
      </c>
      <c r="B61" s="78" t="s">
        <v>21</v>
      </c>
      <c r="C61" s="37">
        <v>705</v>
      </c>
      <c r="D61" s="37">
        <v>648</v>
      </c>
      <c r="E61" s="37">
        <v>705</v>
      </c>
      <c r="F61" s="37">
        <v>657</v>
      </c>
      <c r="G61" s="32">
        <v>705</v>
      </c>
      <c r="H61" s="32">
        <v>705</v>
      </c>
      <c r="I61" s="32" t="s">
        <v>43</v>
      </c>
      <c r="J61" s="32">
        <v>705</v>
      </c>
      <c r="K61" s="32" t="s">
        <v>114</v>
      </c>
    </row>
    <row r="62" spans="1:11" ht="31.5">
      <c r="A62" s="17" t="s">
        <v>27</v>
      </c>
      <c r="B62" s="80"/>
      <c r="C62" s="38"/>
      <c r="D62" s="38"/>
      <c r="E62" s="38"/>
      <c r="F62" s="38"/>
      <c r="G62" s="33"/>
      <c r="H62" s="33"/>
      <c r="I62" s="33"/>
      <c r="J62" s="33"/>
      <c r="K62" s="33"/>
    </row>
    <row r="63" spans="1:11" ht="15.75" customHeight="1">
      <c r="A63" s="82" t="s">
        <v>127</v>
      </c>
      <c r="B63" s="83"/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15.75">
      <c r="A64" s="16" t="s">
        <v>42</v>
      </c>
      <c r="B64" s="78" t="s">
        <v>21</v>
      </c>
      <c r="C64" s="32" t="s">
        <v>43</v>
      </c>
      <c r="D64" s="32" t="s">
        <v>43</v>
      </c>
      <c r="E64" s="32" t="s">
        <v>43</v>
      </c>
      <c r="F64" s="32" t="s">
        <v>43</v>
      </c>
      <c r="G64" s="32" t="s">
        <v>43</v>
      </c>
      <c r="H64" s="32" t="s">
        <v>43</v>
      </c>
      <c r="I64" s="32">
        <v>705</v>
      </c>
      <c r="J64" s="32">
        <v>705</v>
      </c>
      <c r="K64" s="32" t="s">
        <v>114</v>
      </c>
    </row>
    <row r="65" spans="1:11" ht="31.5">
      <c r="A65" s="17" t="s">
        <v>27</v>
      </c>
      <c r="B65" s="80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.75">
      <c r="A66" s="65" t="s">
        <v>15</v>
      </c>
      <c r="B66" s="66"/>
      <c r="C66" s="66"/>
      <c r="D66" s="66"/>
      <c r="E66" s="66"/>
      <c r="F66" s="66"/>
      <c r="G66" s="66"/>
      <c r="H66" s="66"/>
      <c r="I66" s="66"/>
      <c r="J66" s="66"/>
      <c r="K66" s="67"/>
    </row>
    <row r="67" spans="1:11" ht="15.75">
      <c r="A67" s="58" t="s">
        <v>16</v>
      </c>
      <c r="B67" s="59"/>
      <c r="C67" s="59"/>
      <c r="D67" s="59"/>
      <c r="E67" s="59"/>
      <c r="F67" s="59"/>
      <c r="G67" s="59"/>
      <c r="H67" s="59"/>
      <c r="I67" s="59"/>
      <c r="J67" s="59"/>
      <c r="K67" s="60"/>
    </row>
    <row r="68" spans="1:11" ht="21.75" customHeight="1">
      <c r="A68" s="20" t="s">
        <v>19</v>
      </c>
      <c r="B68" s="32" t="s">
        <v>21</v>
      </c>
      <c r="C68" s="51">
        <f>SUM(C72:C79)</f>
        <v>4501</v>
      </c>
      <c r="D68" s="51">
        <f>SUM(D72:D79)</f>
        <v>5336</v>
      </c>
      <c r="E68" s="51">
        <f aca="true" t="shared" si="3" ref="E68:J68">SUM(E72:E79)</f>
        <v>5336</v>
      </c>
      <c r="F68" s="51">
        <f t="shared" si="3"/>
        <v>5336</v>
      </c>
      <c r="G68" s="51">
        <f t="shared" si="3"/>
        <v>5336</v>
      </c>
      <c r="H68" s="51">
        <f t="shared" si="3"/>
        <v>5336</v>
      </c>
      <c r="I68" s="51">
        <f t="shared" si="3"/>
        <v>5336</v>
      </c>
      <c r="J68" s="51">
        <f t="shared" si="3"/>
        <v>5336</v>
      </c>
      <c r="K68" s="32" t="s">
        <v>114</v>
      </c>
    </row>
    <row r="69" spans="1:11" ht="30.75" customHeight="1">
      <c r="A69" s="13" t="s">
        <v>32</v>
      </c>
      <c r="B69" s="33"/>
      <c r="C69" s="52"/>
      <c r="D69" s="52"/>
      <c r="E69" s="52"/>
      <c r="F69" s="52"/>
      <c r="G69" s="52"/>
      <c r="H69" s="52"/>
      <c r="I69" s="52"/>
      <c r="J69" s="52"/>
      <c r="K69" s="33"/>
    </row>
    <row r="70" spans="1:11" ht="19.5" customHeight="1">
      <c r="A70" s="65" t="s">
        <v>17</v>
      </c>
      <c r="B70" s="66"/>
      <c r="C70" s="66"/>
      <c r="D70" s="66"/>
      <c r="E70" s="66"/>
      <c r="F70" s="66"/>
      <c r="G70" s="66"/>
      <c r="H70" s="66"/>
      <c r="I70" s="66"/>
      <c r="J70" s="66"/>
      <c r="K70" s="67"/>
    </row>
    <row r="71" spans="1:11" ht="15.75">
      <c r="A71" s="43" t="s">
        <v>59</v>
      </c>
      <c r="B71" s="44"/>
      <c r="C71" s="44"/>
      <c r="D71" s="44"/>
      <c r="E71" s="44"/>
      <c r="F71" s="44"/>
      <c r="G71" s="44"/>
      <c r="H71" s="44"/>
      <c r="I71" s="44"/>
      <c r="J71" s="44"/>
      <c r="K71" s="45"/>
    </row>
    <row r="72" spans="1:11" ht="21" customHeight="1">
      <c r="A72" s="20" t="s">
        <v>18</v>
      </c>
      <c r="B72" s="32" t="s">
        <v>21</v>
      </c>
      <c r="C72" s="76">
        <v>668</v>
      </c>
      <c r="D72" s="76">
        <v>678</v>
      </c>
      <c r="E72" s="76">
        <v>678</v>
      </c>
      <c r="F72" s="76">
        <v>678</v>
      </c>
      <c r="G72" s="76">
        <v>678</v>
      </c>
      <c r="H72" s="76">
        <v>678</v>
      </c>
      <c r="I72" s="76">
        <v>678</v>
      </c>
      <c r="J72" s="76">
        <v>678</v>
      </c>
      <c r="K72" s="32" t="s">
        <v>114</v>
      </c>
    </row>
    <row r="73" spans="1:11" ht="100.5" customHeight="1">
      <c r="A73" s="22" t="s">
        <v>111</v>
      </c>
      <c r="B73" s="33"/>
      <c r="C73" s="77"/>
      <c r="D73" s="77"/>
      <c r="E73" s="77"/>
      <c r="F73" s="77"/>
      <c r="G73" s="77"/>
      <c r="H73" s="77"/>
      <c r="I73" s="77"/>
      <c r="J73" s="77"/>
      <c r="K73" s="33"/>
    </row>
    <row r="74" spans="1:11" ht="21.75" customHeight="1">
      <c r="A74" s="20" t="s">
        <v>20</v>
      </c>
      <c r="B74" s="18"/>
      <c r="C74" s="24"/>
      <c r="D74" s="24"/>
      <c r="E74" s="24"/>
      <c r="F74" s="24"/>
      <c r="G74" s="24"/>
      <c r="H74" s="24"/>
      <c r="I74" s="24"/>
      <c r="J74" s="24"/>
      <c r="K74" s="32" t="s">
        <v>114</v>
      </c>
    </row>
    <row r="75" spans="1:11" ht="115.5" customHeight="1">
      <c r="A75" s="22" t="s">
        <v>56</v>
      </c>
      <c r="B75" s="15" t="s">
        <v>21</v>
      </c>
      <c r="C75" s="23">
        <v>57</v>
      </c>
      <c r="D75" s="23">
        <v>57</v>
      </c>
      <c r="E75" s="23">
        <v>57</v>
      </c>
      <c r="F75" s="23">
        <v>57</v>
      </c>
      <c r="G75" s="23">
        <v>57</v>
      </c>
      <c r="H75" s="23">
        <v>57</v>
      </c>
      <c r="I75" s="23">
        <v>57</v>
      </c>
      <c r="J75" s="23">
        <v>57</v>
      </c>
      <c r="K75" s="33"/>
    </row>
    <row r="76" spans="1:11" ht="20.25" customHeight="1">
      <c r="A76" s="25" t="s">
        <v>22</v>
      </c>
      <c r="B76" s="32" t="s">
        <v>21</v>
      </c>
      <c r="C76" s="21"/>
      <c r="D76" s="21"/>
      <c r="E76" s="21"/>
      <c r="F76" s="21"/>
      <c r="G76" s="21"/>
      <c r="H76" s="21"/>
      <c r="I76" s="21"/>
      <c r="J76" s="21"/>
      <c r="K76" s="32" t="s">
        <v>114</v>
      </c>
    </row>
    <row r="77" spans="1:11" ht="100.5" customHeight="1">
      <c r="A77" s="22" t="s">
        <v>25</v>
      </c>
      <c r="B77" s="33"/>
      <c r="C77" s="23">
        <v>20</v>
      </c>
      <c r="D77" s="23">
        <v>20</v>
      </c>
      <c r="E77" s="23">
        <v>20</v>
      </c>
      <c r="F77" s="23">
        <v>20</v>
      </c>
      <c r="G77" s="23">
        <v>20</v>
      </c>
      <c r="H77" s="23">
        <v>20</v>
      </c>
      <c r="I77" s="23">
        <v>20</v>
      </c>
      <c r="J77" s="23">
        <v>20</v>
      </c>
      <c r="K77" s="33"/>
    </row>
    <row r="78" spans="1:11" ht="21.75" customHeight="1">
      <c r="A78" s="25" t="s">
        <v>24</v>
      </c>
      <c r="B78" s="32" t="s">
        <v>21</v>
      </c>
      <c r="C78" s="51">
        <v>3756</v>
      </c>
      <c r="D78" s="51">
        <v>4581</v>
      </c>
      <c r="E78" s="51">
        <v>4581</v>
      </c>
      <c r="F78" s="51">
        <v>4581</v>
      </c>
      <c r="G78" s="51">
        <v>4581</v>
      </c>
      <c r="H78" s="51">
        <v>4581</v>
      </c>
      <c r="I78" s="51">
        <v>4581</v>
      </c>
      <c r="J78" s="51">
        <v>4581</v>
      </c>
      <c r="K78" s="32" t="s">
        <v>114</v>
      </c>
    </row>
    <row r="79" spans="1:11" ht="54" customHeight="1">
      <c r="A79" s="22" t="s">
        <v>110</v>
      </c>
      <c r="B79" s="33"/>
      <c r="C79" s="52"/>
      <c r="D79" s="52"/>
      <c r="E79" s="52"/>
      <c r="F79" s="52"/>
      <c r="G79" s="52"/>
      <c r="H79" s="52"/>
      <c r="I79" s="52"/>
      <c r="J79" s="52"/>
      <c r="K79" s="33"/>
    </row>
    <row r="80" spans="1:11" ht="24" customHeight="1">
      <c r="A80" s="34" t="s">
        <v>115</v>
      </c>
      <c r="B80" s="35"/>
      <c r="C80" s="35"/>
      <c r="D80" s="35"/>
      <c r="E80" s="35"/>
      <c r="F80" s="35"/>
      <c r="G80" s="35"/>
      <c r="H80" s="35"/>
      <c r="I80" s="35"/>
      <c r="J80" s="35"/>
      <c r="K80" s="36"/>
    </row>
    <row r="81" spans="1:11" ht="22.5" customHeight="1">
      <c r="A81" s="20" t="s">
        <v>19</v>
      </c>
      <c r="B81" s="32" t="s">
        <v>21</v>
      </c>
      <c r="C81" s="51">
        <v>4501</v>
      </c>
      <c r="D81" s="51">
        <v>5336</v>
      </c>
      <c r="E81" s="51">
        <v>5336</v>
      </c>
      <c r="F81" s="51">
        <v>5336</v>
      </c>
      <c r="G81" s="51">
        <v>5336</v>
      </c>
      <c r="H81" s="51">
        <v>5336</v>
      </c>
      <c r="I81" s="51" t="s">
        <v>43</v>
      </c>
      <c r="J81" s="51">
        <v>5336</v>
      </c>
      <c r="K81" s="32" t="s">
        <v>114</v>
      </c>
    </row>
    <row r="82" spans="1:11" ht="32.25" customHeight="1">
      <c r="A82" s="13" t="s">
        <v>32</v>
      </c>
      <c r="B82" s="33"/>
      <c r="C82" s="52"/>
      <c r="D82" s="52"/>
      <c r="E82" s="52"/>
      <c r="F82" s="52"/>
      <c r="G82" s="52"/>
      <c r="H82" s="52"/>
      <c r="I82" s="52"/>
      <c r="J82" s="52"/>
      <c r="K82" s="33"/>
    </row>
    <row r="83" spans="1:11" ht="19.5" customHeight="1">
      <c r="A83" s="34" t="s">
        <v>127</v>
      </c>
      <c r="B83" s="35"/>
      <c r="C83" s="35"/>
      <c r="D83" s="35"/>
      <c r="E83" s="35"/>
      <c r="F83" s="35"/>
      <c r="G83" s="35"/>
      <c r="H83" s="35"/>
      <c r="I83" s="35"/>
      <c r="J83" s="35"/>
      <c r="K83" s="36"/>
    </row>
    <row r="84" spans="1:11" ht="19.5" customHeight="1">
      <c r="A84" s="20" t="s">
        <v>19</v>
      </c>
      <c r="B84" s="32" t="s">
        <v>21</v>
      </c>
      <c r="C84" s="51" t="s">
        <v>43</v>
      </c>
      <c r="D84" s="51" t="s">
        <v>43</v>
      </c>
      <c r="E84" s="51" t="s">
        <v>43</v>
      </c>
      <c r="F84" s="51" t="s">
        <v>43</v>
      </c>
      <c r="G84" s="51" t="s">
        <v>43</v>
      </c>
      <c r="H84" s="51" t="s">
        <v>43</v>
      </c>
      <c r="I84" s="51">
        <v>5336</v>
      </c>
      <c r="J84" s="51">
        <v>5336</v>
      </c>
      <c r="K84" s="32" t="s">
        <v>114</v>
      </c>
    </row>
    <row r="85" spans="1:11" ht="28.5" customHeight="1">
      <c r="A85" s="13" t="s">
        <v>32</v>
      </c>
      <c r="B85" s="33"/>
      <c r="C85" s="52"/>
      <c r="D85" s="52"/>
      <c r="E85" s="52"/>
      <c r="F85" s="52"/>
      <c r="G85" s="52"/>
      <c r="H85" s="52"/>
      <c r="I85" s="52"/>
      <c r="J85" s="52"/>
      <c r="K85" s="33"/>
    </row>
    <row r="86" spans="1:11" ht="19.5" customHeight="1">
      <c r="A86" s="65" t="s">
        <v>44</v>
      </c>
      <c r="B86" s="66"/>
      <c r="C86" s="66"/>
      <c r="D86" s="66"/>
      <c r="E86" s="66"/>
      <c r="F86" s="66"/>
      <c r="G86" s="66"/>
      <c r="H86" s="66"/>
      <c r="I86" s="66"/>
      <c r="J86" s="66"/>
      <c r="K86" s="67"/>
    </row>
    <row r="87" spans="1:11" ht="15.75">
      <c r="A87" s="43" t="s">
        <v>45</v>
      </c>
      <c r="B87" s="44"/>
      <c r="C87" s="44"/>
      <c r="D87" s="44"/>
      <c r="E87" s="44"/>
      <c r="F87" s="44"/>
      <c r="G87" s="44"/>
      <c r="H87" s="44"/>
      <c r="I87" s="44"/>
      <c r="J87" s="44"/>
      <c r="K87" s="45"/>
    </row>
    <row r="88" spans="1:11" ht="15.75" customHeight="1">
      <c r="A88" s="65" t="s">
        <v>49</v>
      </c>
      <c r="B88" s="66"/>
      <c r="C88" s="66"/>
      <c r="D88" s="66"/>
      <c r="E88" s="66"/>
      <c r="F88" s="66"/>
      <c r="G88" s="66"/>
      <c r="H88" s="66"/>
      <c r="I88" s="66"/>
      <c r="J88" s="66"/>
      <c r="K88" s="67"/>
    </row>
    <row r="89" spans="1:11" ht="15.75">
      <c r="A89" s="43" t="s">
        <v>48</v>
      </c>
      <c r="B89" s="44"/>
      <c r="C89" s="44"/>
      <c r="D89" s="44"/>
      <c r="E89" s="44"/>
      <c r="F89" s="44"/>
      <c r="G89" s="44"/>
      <c r="H89" s="44"/>
      <c r="I89" s="44"/>
      <c r="J89" s="44"/>
      <c r="K89" s="45"/>
    </row>
    <row r="90" spans="1:11" ht="12.75" customHeight="1">
      <c r="A90" s="16" t="s">
        <v>50</v>
      </c>
      <c r="B90" s="85" t="s">
        <v>29</v>
      </c>
      <c r="C90" s="37">
        <v>6</v>
      </c>
      <c r="D90" s="37">
        <v>6</v>
      </c>
      <c r="E90" s="37">
        <v>6</v>
      </c>
      <c r="F90" s="37">
        <v>6</v>
      </c>
      <c r="G90" s="32">
        <v>6</v>
      </c>
      <c r="H90" s="32">
        <v>6</v>
      </c>
      <c r="I90" s="32" t="s">
        <v>43</v>
      </c>
      <c r="J90" s="32">
        <v>6</v>
      </c>
      <c r="K90" s="32" t="s">
        <v>114</v>
      </c>
    </row>
    <row r="91" spans="1:11" ht="9" customHeight="1">
      <c r="A91" s="56" t="s">
        <v>46</v>
      </c>
      <c r="B91" s="85"/>
      <c r="C91" s="53"/>
      <c r="D91" s="53"/>
      <c r="E91" s="53"/>
      <c r="F91" s="53"/>
      <c r="G91" s="55"/>
      <c r="H91" s="55"/>
      <c r="I91" s="55"/>
      <c r="J91" s="55"/>
      <c r="K91" s="55"/>
    </row>
    <row r="92" spans="1:11" ht="20.25" customHeight="1">
      <c r="A92" s="57"/>
      <c r="B92" s="85"/>
      <c r="C92" s="38"/>
      <c r="D92" s="38"/>
      <c r="E92" s="38"/>
      <c r="F92" s="38"/>
      <c r="G92" s="33"/>
      <c r="H92" s="33"/>
      <c r="I92" s="33"/>
      <c r="J92" s="33"/>
      <c r="K92" s="33"/>
    </row>
    <row r="93" spans="1:11" ht="15.75">
      <c r="A93" s="10" t="s">
        <v>51</v>
      </c>
      <c r="B93" s="78" t="s">
        <v>29</v>
      </c>
      <c r="C93" s="37">
        <v>1</v>
      </c>
      <c r="D93" s="37">
        <v>1</v>
      </c>
      <c r="E93" s="37">
        <v>1</v>
      </c>
      <c r="F93" s="37">
        <v>1</v>
      </c>
      <c r="G93" s="32">
        <v>1</v>
      </c>
      <c r="H93" s="32">
        <v>1</v>
      </c>
      <c r="I93" s="32" t="s">
        <v>43</v>
      </c>
      <c r="J93" s="32">
        <v>1</v>
      </c>
      <c r="K93" s="32" t="s">
        <v>114</v>
      </c>
    </row>
    <row r="94" spans="1:11" ht="15.75">
      <c r="A94" s="13" t="s">
        <v>47</v>
      </c>
      <c r="B94" s="80"/>
      <c r="C94" s="38"/>
      <c r="D94" s="38"/>
      <c r="E94" s="38"/>
      <c r="F94" s="38"/>
      <c r="G94" s="33"/>
      <c r="H94" s="33"/>
      <c r="I94" s="33"/>
      <c r="J94" s="33"/>
      <c r="K94" s="33"/>
    </row>
    <row r="95" spans="1:11" ht="32.25" customHeight="1">
      <c r="A95" s="34" t="s">
        <v>116</v>
      </c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11" ht="15.75">
      <c r="A96" s="16" t="s">
        <v>50</v>
      </c>
      <c r="B96" s="85" t="s">
        <v>29</v>
      </c>
      <c r="C96" s="37">
        <v>6</v>
      </c>
      <c r="D96" s="37">
        <v>6</v>
      </c>
      <c r="E96" s="37">
        <v>6</v>
      </c>
      <c r="F96" s="37">
        <v>6</v>
      </c>
      <c r="G96" s="32">
        <v>6</v>
      </c>
      <c r="H96" s="32">
        <v>6</v>
      </c>
      <c r="I96" s="32" t="s">
        <v>43</v>
      </c>
      <c r="J96" s="32">
        <v>6</v>
      </c>
      <c r="K96" s="32" t="s">
        <v>114</v>
      </c>
    </row>
    <row r="97" spans="1:11" ht="12.75">
      <c r="A97" s="56" t="s">
        <v>46</v>
      </c>
      <c r="B97" s="85"/>
      <c r="C97" s="53"/>
      <c r="D97" s="53"/>
      <c r="E97" s="53"/>
      <c r="F97" s="53"/>
      <c r="G97" s="55"/>
      <c r="H97" s="55"/>
      <c r="I97" s="55"/>
      <c r="J97" s="55"/>
      <c r="K97" s="55"/>
    </row>
    <row r="98" spans="1:11" ht="12.75">
      <c r="A98" s="57"/>
      <c r="B98" s="85"/>
      <c r="C98" s="38"/>
      <c r="D98" s="38"/>
      <c r="E98" s="38"/>
      <c r="F98" s="38"/>
      <c r="G98" s="33"/>
      <c r="H98" s="33"/>
      <c r="I98" s="33"/>
      <c r="J98" s="33"/>
      <c r="K98" s="33"/>
    </row>
    <row r="99" spans="1:11" ht="18.75" customHeight="1">
      <c r="A99" s="10" t="s">
        <v>51</v>
      </c>
      <c r="B99" s="78" t="s">
        <v>29</v>
      </c>
      <c r="C99" s="37">
        <v>1</v>
      </c>
      <c r="D99" s="37">
        <v>1</v>
      </c>
      <c r="E99" s="37">
        <v>1</v>
      </c>
      <c r="F99" s="37">
        <v>1</v>
      </c>
      <c r="G99" s="32">
        <v>1</v>
      </c>
      <c r="H99" s="32">
        <v>1</v>
      </c>
      <c r="I99" s="32" t="s">
        <v>43</v>
      </c>
      <c r="J99" s="32">
        <v>1</v>
      </c>
      <c r="K99" s="32" t="s">
        <v>114</v>
      </c>
    </row>
    <row r="100" spans="1:11" ht="24.75" customHeight="1">
      <c r="A100" s="11" t="s">
        <v>47</v>
      </c>
      <c r="B100" s="79"/>
      <c r="C100" s="53"/>
      <c r="D100" s="53"/>
      <c r="E100" s="53"/>
      <c r="F100" s="53"/>
      <c r="G100" s="55"/>
      <c r="H100" s="55"/>
      <c r="I100" s="55"/>
      <c r="J100" s="55"/>
      <c r="K100" s="55"/>
    </row>
    <row r="101" spans="1:11" ht="24.75" customHeight="1">
      <c r="A101" s="65" t="s">
        <v>52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7"/>
    </row>
    <row r="102" spans="1:11" ht="32.25" customHeight="1">
      <c r="A102" s="43" t="s">
        <v>118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5"/>
    </row>
    <row r="103" spans="1:11" ht="15.75" customHeight="1">
      <c r="A103" s="87" t="s">
        <v>53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9"/>
    </row>
    <row r="104" spans="1:11" ht="15.75">
      <c r="A104" s="43" t="s">
        <v>119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5"/>
    </row>
    <row r="105" spans="1:11" ht="15.75">
      <c r="A105" s="10" t="s">
        <v>54</v>
      </c>
      <c r="B105" s="32" t="s">
        <v>29</v>
      </c>
      <c r="C105" s="37">
        <v>2</v>
      </c>
      <c r="D105" s="37">
        <v>2</v>
      </c>
      <c r="E105" s="37" t="s">
        <v>43</v>
      </c>
      <c r="F105" s="37" t="s">
        <v>43</v>
      </c>
      <c r="G105" s="37" t="s">
        <v>43</v>
      </c>
      <c r="H105" s="37" t="s">
        <v>43</v>
      </c>
      <c r="I105" s="61" t="s">
        <v>43</v>
      </c>
      <c r="J105" s="61">
        <v>2</v>
      </c>
      <c r="K105" s="61" t="s">
        <v>123</v>
      </c>
    </row>
    <row r="106" spans="1:11" ht="15.75">
      <c r="A106" s="13" t="s">
        <v>120</v>
      </c>
      <c r="B106" s="33"/>
      <c r="C106" s="38"/>
      <c r="D106" s="38"/>
      <c r="E106" s="38"/>
      <c r="F106" s="38"/>
      <c r="G106" s="38"/>
      <c r="H106" s="38"/>
      <c r="I106" s="32"/>
      <c r="J106" s="32"/>
      <c r="K106" s="32"/>
    </row>
    <row r="107" spans="1:11" ht="35.25" customHeight="1">
      <c r="A107" s="34" t="s">
        <v>117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ht="15.75">
      <c r="A108" s="10" t="s">
        <v>54</v>
      </c>
      <c r="B108" s="32" t="s">
        <v>29</v>
      </c>
      <c r="C108" s="37">
        <v>2</v>
      </c>
      <c r="D108" s="37">
        <v>2</v>
      </c>
      <c r="E108" s="37" t="s">
        <v>43</v>
      </c>
      <c r="F108" s="37" t="s">
        <v>43</v>
      </c>
      <c r="G108" s="37" t="s">
        <v>43</v>
      </c>
      <c r="H108" s="37" t="s">
        <v>43</v>
      </c>
      <c r="I108" s="61" t="s">
        <v>43</v>
      </c>
      <c r="J108" s="61">
        <v>2</v>
      </c>
      <c r="K108" s="61" t="s">
        <v>123</v>
      </c>
    </row>
    <row r="109" spans="1:11" ht="15.75">
      <c r="A109" s="13" t="s">
        <v>120</v>
      </c>
      <c r="B109" s="33"/>
      <c r="C109" s="38"/>
      <c r="D109" s="38"/>
      <c r="E109" s="38"/>
      <c r="F109" s="38"/>
      <c r="G109" s="38"/>
      <c r="H109" s="38"/>
      <c r="I109" s="32"/>
      <c r="J109" s="32"/>
      <c r="K109" s="32"/>
    </row>
    <row r="110" spans="1:11" ht="18" customHeight="1">
      <c r="A110" s="65" t="s">
        <v>60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7"/>
    </row>
    <row r="111" spans="1:11" ht="31.5" customHeight="1">
      <c r="A111" s="43" t="s">
        <v>61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5"/>
    </row>
    <row r="112" spans="1:11" ht="18.75" customHeight="1">
      <c r="A112" s="46" t="s">
        <v>73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26"/>
    </row>
    <row r="113" spans="1:11" ht="15.75">
      <c r="A113" s="58" t="s">
        <v>66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60"/>
    </row>
    <row r="114" spans="1:12" ht="15.75">
      <c r="A114" s="10" t="s">
        <v>74</v>
      </c>
      <c r="B114" s="32" t="s">
        <v>21</v>
      </c>
      <c r="C114" s="37">
        <v>200</v>
      </c>
      <c r="D114" s="37">
        <v>204</v>
      </c>
      <c r="E114" s="37">
        <v>200</v>
      </c>
      <c r="F114" s="37">
        <v>200</v>
      </c>
      <c r="G114" s="32">
        <v>200</v>
      </c>
      <c r="H114" s="32">
        <v>200</v>
      </c>
      <c r="I114" s="32" t="s">
        <v>43</v>
      </c>
      <c r="J114" s="32">
        <v>800</v>
      </c>
      <c r="K114" s="32" t="s">
        <v>124</v>
      </c>
      <c r="L114" s="9"/>
    </row>
    <row r="115" spans="1:11" ht="15.75">
      <c r="A115" s="14" t="s">
        <v>62</v>
      </c>
      <c r="B115" s="33"/>
      <c r="C115" s="38"/>
      <c r="D115" s="38"/>
      <c r="E115" s="38"/>
      <c r="F115" s="38"/>
      <c r="G115" s="33"/>
      <c r="H115" s="33"/>
      <c r="I115" s="33"/>
      <c r="J115" s="33"/>
      <c r="K115" s="33"/>
    </row>
    <row r="116" spans="1:11" ht="32.25" customHeight="1">
      <c r="A116" s="34" t="s">
        <v>121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ht="15.75">
      <c r="A117" s="10" t="s">
        <v>74</v>
      </c>
      <c r="B117" s="32" t="s">
        <v>21</v>
      </c>
      <c r="C117" s="37">
        <v>200</v>
      </c>
      <c r="D117" s="37">
        <v>204</v>
      </c>
      <c r="E117" s="37">
        <v>200</v>
      </c>
      <c r="F117" s="37">
        <v>200</v>
      </c>
      <c r="G117" s="32">
        <v>200</v>
      </c>
      <c r="H117" s="32">
        <v>200</v>
      </c>
      <c r="I117" s="32" t="s">
        <v>43</v>
      </c>
      <c r="J117" s="32">
        <v>800</v>
      </c>
      <c r="K117" s="32" t="s">
        <v>124</v>
      </c>
    </row>
    <row r="118" spans="1:11" ht="15.75">
      <c r="A118" s="27" t="s">
        <v>62</v>
      </c>
      <c r="B118" s="55"/>
      <c r="C118" s="53"/>
      <c r="D118" s="53"/>
      <c r="E118" s="53"/>
      <c r="F118" s="53"/>
      <c r="G118" s="55"/>
      <c r="H118" s="55"/>
      <c r="I118" s="55"/>
      <c r="J118" s="55"/>
      <c r="K118" s="55"/>
    </row>
    <row r="119" spans="1:11" ht="18.75" customHeight="1">
      <c r="A119" s="46" t="s">
        <v>75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8"/>
    </row>
    <row r="120" spans="1:11" ht="15.75">
      <c r="A120" s="43" t="s">
        <v>67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5"/>
    </row>
    <row r="121" spans="1:11" ht="15.75">
      <c r="A121" s="28" t="s">
        <v>76</v>
      </c>
      <c r="B121" s="55" t="s">
        <v>21</v>
      </c>
      <c r="C121" s="53">
        <v>30</v>
      </c>
      <c r="D121" s="53">
        <v>42</v>
      </c>
      <c r="E121" s="55">
        <v>60</v>
      </c>
      <c r="F121" s="55">
        <v>60</v>
      </c>
      <c r="G121" s="55">
        <v>60</v>
      </c>
      <c r="H121" s="55">
        <v>60</v>
      </c>
      <c r="I121" s="55" t="s">
        <v>43</v>
      </c>
      <c r="J121" s="55">
        <v>210</v>
      </c>
      <c r="K121" s="55" t="s">
        <v>124</v>
      </c>
    </row>
    <row r="122" spans="1:11" ht="15.75">
      <c r="A122" s="14" t="s">
        <v>62</v>
      </c>
      <c r="B122" s="33"/>
      <c r="C122" s="38"/>
      <c r="D122" s="38"/>
      <c r="E122" s="33"/>
      <c r="F122" s="33"/>
      <c r="G122" s="33"/>
      <c r="H122" s="33"/>
      <c r="I122" s="33"/>
      <c r="J122" s="33"/>
      <c r="K122" s="33"/>
    </row>
    <row r="123" spans="1:11" ht="33.75" customHeight="1">
      <c r="A123" s="34" t="s">
        <v>121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6"/>
    </row>
    <row r="124" spans="1:11" ht="15.75">
      <c r="A124" s="10" t="s">
        <v>76</v>
      </c>
      <c r="B124" s="32" t="s">
        <v>21</v>
      </c>
      <c r="C124" s="37">
        <v>30</v>
      </c>
      <c r="D124" s="37">
        <v>42</v>
      </c>
      <c r="E124" s="32">
        <v>60</v>
      </c>
      <c r="F124" s="32">
        <v>60</v>
      </c>
      <c r="G124" s="32">
        <v>60</v>
      </c>
      <c r="H124" s="32">
        <v>60</v>
      </c>
      <c r="I124" s="32" t="s">
        <v>43</v>
      </c>
      <c r="J124" s="32">
        <v>210</v>
      </c>
      <c r="K124" s="32" t="s">
        <v>124</v>
      </c>
    </row>
    <row r="125" spans="1:11" ht="15.75">
      <c r="A125" s="27" t="s">
        <v>62</v>
      </c>
      <c r="B125" s="55"/>
      <c r="C125" s="53"/>
      <c r="D125" s="53"/>
      <c r="E125" s="55"/>
      <c r="F125" s="55"/>
      <c r="G125" s="55"/>
      <c r="H125" s="55"/>
      <c r="I125" s="55"/>
      <c r="J125" s="55"/>
      <c r="K125" s="55"/>
    </row>
    <row r="126" spans="1:11" ht="17.25" customHeight="1">
      <c r="A126" s="46" t="s">
        <v>77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8"/>
    </row>
    <row r="127" spans="1:11" ht="15.75">
      <c r="A127" s="43" t="s">
        <v>68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5"/>
    </row>
    <row r="128" spans="1:11" ht="15.75">
      <c r="A128" s="28" t="s">
        <v>78</v>
      </c>
      <c r="B128" s="55" t="s">
        <v>21</v>
      </c>
      <c r="C128" s="53">
        <v>780</v>
      </c>
      <c r="D128" s="53">
        <v>871</v>
      </c>
      <c r="E128" s="53">
        <v>780</v>
      </c>
      <c r="F128" s="53">
        <v>780</v>
      </c>
      <c r="G128" s="55">
        <v>780</v>
      </c>
      <c r="H128" s="55">
        <v>780</v>
      </c>
      <c r="I128" s="32" t="s">
        <v>43</v>
      </c>
      <c r="J128" s="32">
        <v>3120</v>
      </c>
      <c r="K128" s="32" t="s">
        <v>124</v>
      </c>
    </row>
    <row r="129" spans="1:11" ht="15.75">
      <c r="A129" s="14" t="s">
        <v>62</v>
      </c>
      <c r="B129" s="33"/>
      <c r="C129" s="38"/>
      <c r="D129" s="38"/>
      <c r="E129" s="38"/>
      <c r="F129" s="38"/>
      <c r="G129" s="33"/>
      <c r="H129" s="33"/>
      <c r="I129" s="55"/>
      <c r="J129" s="55"/>
      <c r="K129" s="55"/>
    </row>
    <row r="130" spans="1:11" ht="31.5" customHeight="1">
      <c r="A130" s="34" t="s">
        <v>121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6"/>
    </row>
    <row r="131" spans="1:11" ht="15.75">
      <c r="A131" s="10" t="s">
        <v>78</v>
      </c>
      <c r="B131" s="32" t="s">
        <v>21</v>
      </c>
      <c r="C131" s="37">
        <v>780</v>
      </c>
      <c r="D131" s="37">
        <v>871</v>
      </c>
      <c r="E131" s="37">
        <v>780</v>
      </c>
      <c r="F131" s="37">
        <v>780</v>
      </c>
      <c r="G131" s="32">
        <v>780</v>
      </c>
      <c r="H131" s="32">
        <v>780</v>
      </c>
      <c r="I131" s="32" t="s">
        <v>43</v>
      </c>
      <c r="J131" s="32">
        <v>3120</v>
      </c>
      <c r="K131" s="32" t="s">
        <v>124</v>
      </c>
    </row>
    <row r="132" spans="1:11" ht="15.75">
      <c r="A132" s="27" t="s">
        <v>62</v>
      </c>
      <c r="B132" s="55"/>
      <c r="C132" s="53"/>
      <c r="D132" s="53"/>
      <c r="E132" s="53"/>
      <c r="F132" s="53"/>
      <c r="G132" s="55"/>
      <c r="H132" s="55"/>
      <c r="I132" s="55"/>
      <c r="J132" s="55"/>
      <c r="K132" s="55"/>
    </row>
    <row r="133" spans="1:11" ht="17.25" customHeight="1">
      <c r="A133" s="46" t="s">
        <v>79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8"/>
    </row>
    <row r="134" spans="1:11" ht="15.75">
      <c r="A134" s="43" t="s">
        <v>69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5"/>
    </row>
    <row r="135" spans="1:11" ht="15.75">
      <c r="A135" s="28" t="s">
        <v>80</v>
      </c>
      <c r="B135" s="55" t="s">
        <v>21</v>
      </c>
      <c r="C135" s="53">
        <v>2</v>
      </c>
      <c r="D135" s="53">
        <v>2</v>
      </c>
      <c r="E135" s="53">
        <v>4</v>
      </c>
      <c r="F135" s="53">
        <v>4</v>
      </c>
      <c r="G135" s="55">
        <v>4</v>
      </c>
      <c r="H135" s="55">
        <v>4</v>
      </c>
      <c r="I135" s="32" t="s">
        <v>132</v>
      </c>
      <c r="J135" s="32">
        <v>14</v>
      </c>
      <c r="K135" s="32" t="s">
        <v>124</v>
      </c>
    </row>
    <row r="136" spans="1:11" ht="15.75">
      <c r="A136" s="14" t="s">
        <v>62</v>
      </c>
      <c r="B136" s="33"/>
      <c r="C136" s="38"/>
      <c r="D136" s="38"/>
      <c r="E136" s="38"/>
      <c r="F136" s="38"/>
      <c r="G136" s="33"/>
      <c r="H136" s="33"/>
      <c r="I136" s="55"/>
      <c r="J136" s="55"/>
      <c r="K136" s="55"/>
    </row>
    <row r="137" spans="1:11" ht="33.75" customHeight="1">
      <c r="A137" s="34" t="s">
        <v>121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6"/>
    </row>
    <row r="138" spans="1:11" ht="15.75">
      <c r="A138" s="10" t="s">
        <v>80</v>
      </c>
      <c r="B138" s="32" t="s">
        <v>21</v>
      </c>
      <c r="C138" s="37">
        <v>2</v>
      </c>
      <c r="D138" s="37">
        <v>2</v>
      </c>
      <c r="E138" s="37">
        <v>4</v>
      </c>
      <c r="F138" s="37">
        <v>4</v>
      </c>
      <c r="G138" s="32">
        <v>4</v>
      </c>
      <c r="H138" s="32">
        <v>4</v>
      </c>
      <c r="I138" s="32" t="s">
        <v>43</v>
      </c>
      <c r="J138" s="32">
        <v>14</v>
      </c>
      <c r="K138" s="32" t="s">
        <v>124</v>
      </c>
    </row>
    <row r="139" spans="1:11" ht="15.75">
      <c r="A139" s="27" t="s">
        <v>62</v>
      </c>
      <c r="B139" s="55"/>
      <c r="C139" s="53"/>
      <c r="D139" s="53"/>
      <c r="E139" s="53"/>
      <c r="F139" s="53"/>
      <c r="G139" s="55"/>
      <c r="H139" s="55"/>
      <c r="I139" s="55"/>
      <c r="J139" s="55"/>
      <c r="K139" s="55"/>
    </row>
    <row r="140" spans="1:11" ht="15.75" customHeight="1">
      <c r="A140" s="46" t="s">
        <v>81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8"/>
    </row>
    <row r="141" spans="1:11" ht="15.75">
      <c r="A141" s="43" t="s">
        <v>63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5"/>
    </row>
    <row r="142" spans="1:11" ht="15.75">
      <c r="A142" s="28" t="s">
        <v>82</v>
      </c>
      <c r="B142" s="55" t="s">
        <v>29</v>
      </c>
      <c r="C142" s="53" t="s">
        <v>43</v>
      </c>
      <c r="D142" s="53" t="s">
        <v>43</v>
      </c>
      <c r="E142" s="53">
        <v>1</v>
      </c>
      <c r="F142" s="53">
        <v>1</v>
      </c>
      <c r="G142" s="55">
        <v>1</v>
      </c>
      <c r="H142" s="55">
        <v>1</v>
      </c>
      <c r="I142" s="32" t="s">
        <v>43</v>
      </c>
      <c r="J142" s="32">
        <v>3</v>
      </c>
      <c r="K142" s="32" t="s">
        <v>124</v>
      </c>
    </row>
    <row r="143" spans="1:11" ht="15.75">
      <c r="A143" s="14" t="s">
        <v>89</v>
      </c>
      <c r="B143" s="33"/>
      <c r="C143" s="38"/>
      <c r="D143" s="38"/>
      <c r="E143" s="38"/>
      <c r="F143" s="38"/>
      <c r="G143" s="33"/>
      <c r="H143" s="33"/>
      <c r="I143" s="55"/>
      <c r="J143" s="55"/>
      <c r="K143" s="55"/>
    </row>
    <row r="144" spans="1:11" ht="32.25" customHeight="1">
      <c r="A144" s="34" t="s">
        <v>121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6"/>
    </row>
    <row r="145" spans="1:11" ht="15.75">
      <c r="A145" s="10" t="s">
        <v>82</v>
      </c>
      <c r="B145" s="32" t="s">
        <v>29</v>
      </c>
      <c r="C145" s="37" t="s">
        <v>43</v>
      </c>
      <c r="D145" s="37" t="s">
        <v>43</v>
      </c>
      <c r="E145" s="37">
        <v>1</v>
      </c>
      <c r="F145" s="37">
        <v>1</v>
      </c>
      <c r="G145" s="32">
        <v>1</v>
      </c>
      <c r="H145" s="32">
        <v>1</v>
      </c>
      <c r="I145" s="32" t="s">
        <v>43</v>
      </c>
      <c r="J145" s="32">
        <v>3</v>
      </c>
      <c r="K145" s="32" t="s">
        <v>124</v>
      </c>
    </row>
    <row r="146" spans="1:11" ht="15.75">
      <c r="A146" s="27" t="s">
        <v>89</v>
      </c>
      <c r="B146" s="55"/>
      <c r="C146" s="53"/>
      <c r="D146" s="53"/>
      <c r="E146" s="53"/>
      <c r="F146" s="53"/>
      <c r="G146" s="55"/>
      <c r="H146" s="55"/>
      <c r="I146" s="55"/>
      <c r="J146" s="55"/>
      <c r="K146" s="55"/>
    </row>
    <row r="147" spans="1:11" ht="15.75" customHeight="1">
      <c r="A147" s="46" t="s">
        <v>83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8"/>
    </row>
    <row r="148" spans="1:11" ht="15.75">
      <c r="A148" s="43" t="s">
        <v>71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5"/>
    </row>
    <row r="149" spans="1:11" ht="15.75">
      <c r="A149" s="28" t="s">
        <v>84</v>
      </c>
      <c r="B149" s="55" t="s">
        <v>39</v>
      </c>
      <c r="C149" s="53" t="s">
        <v>43</v>
      </c>
      <c r="D149" s="53" t="s">
        <v>43</v>
      </c>
      <c r="E149" s="53" t="s">
        <v>43</v>
      </c>
      <c r="F149" s="53" t="s">
        <v>43</v>
      </c>
      <c r="G149" s="86">
        <v>100</v>
      </c>
      <c r="H149" s="55" t="s">
        <v>43</v>
      </c>
      <c r="I149" s="55" t="s">
        <v>43</v>
      </c>
      <c r="J149" s="54">
        <v>100</v>
      </c>
      <c r="K149" s="55" t="s">
        <v>125</v>
      </c>
    </row>
    <row r="150" spans="1:11" ht="15.75" customHeight="1">
      <c r="A150" s="14" t="s">
        <v>90</v>
      </c>
      <c r="B150" s="33"/>
      <c r="C150" s="38"/>
      <c r="D150" s="38"/>
      <c r="E150" s="38"/>
      <c r="F150" s="38"/>
      <c r="G150" s="42"/>
      <c r="H150" s="33"/>
      <c r="I150" s="33"/>
      <c r="J150" s="40"/>
      <c r="K150" s="33"/>
    </row>
    <row r="151" spans="1:11" ht="36.75" customHeight="1">
      <c r="A151" s="34" t="s">
        <v>121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6"/>
    </row>
    <row r="152" spans="1:11" ht="15.75" customHeight="1">
      <c r="A152" s="10" t="s">
        <v>84</v>
      </c>
      <c r="B152" s="32" t="s">
        <v>39</v>
      </c>
      <c r="C152" s="32" t="s">
        <v>43</v>
      </c>
      <c r="D152" s="32" t="s">
        <v>43</v>
      </c>
      <c r="E152" s="32" t="s">
        <v>43</v>
      </c>
      <c r="F152" s="32" t="s">
        <v>43</v>
      </c>
      <c r="G152" s="41">
        <v>100</v>
      </c>
      <c r="H152" s="32" t="s">
        <v>43</v>
      </c>
      <c r="I152" s="32" t="s">
        <v>43</v>
      </c>
      <c r="J152" s="39">
        <v>100</v>
      </c>
      <c r="K152" s="32" t="s">
        <v>125</v>
      </c>
    </row>
    <row r="153" spans="1:11" ht="15.75" customHeight="1">
      <c r="A153" s="27" t="s">
        <v>90</v>
      </c>
      <c r="B153" s="33"/>
      <c r="C153" s="33"/>
      <c r="D153" s="33"/>
      <c r="E153" s="33"/>
      <c r="F153" s="33"/>
      <c r="G153" s="42"/>
      <c r="H153" s="33"/>
      <c r="I153" s="33"/>
      <c r="J153" s="40"/>
      <c r="K153" s="33"/>
    </row>
    <row r="154" spans="1:11" ht="15.75">
      <c r="A154" s="46" t="s">
        <v>85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8"/>
    </row>
    <row r="155" spans="1:11" ht="15.75">
      <c r="A155" s="43" t="s">
        <v>70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</row>
    <row r="156" spans="1:11" ht="15.75">
      <c r="A156" s="28" t="s">
        <v>86</v>
      </c>
      <c r="B156" s="32" t="s">
        <v>29</v>
      </c>
      <c r="C156" s="32">
        <v>1</v>
      </c>
      <c r="D156" s="32">
        <v>1</v>
      </c>
      <c r="E156" s="32">
        <v>1</v>
      </c>
      <c r="F156" s="32">
        <v>1</v>
      </c>
      <c r="G156" s="32">
        <v>1</v>
      </c>
      <c r="H156" s="32" t="s">
        <v>43</v>
      </c>
      <c r="I156" s="32" t="s">
        <v>43</v>
      </c>
      <c r="J156" s="32">
        <v>3</v>
      </c>
      <c r="K156" s="32" t="s">
        <v>125</v>
      </c>
    </row>
    <row r="157" spans="1:11" ht="15.75" customHeight="1">
      <c r="A157" s="14" t="s">
        <v>91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ht="35.25" customHeight="1">
      <c r="A158" s="34" t="s">
        <v>121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6"/>
    </row>
    <row r="159" spans="1:11" ht="15.75" customHeight="1">
      <c r="A159" s="10" t="s">
        <v>86</v>
      </c>
      <c r="B159" s="32" t="s">
        <v>29</v>
      </c>
      <c r="C159" s="32">
        <v>1</v>
      </c>
      <c r="D159" s="32">
        <v>1</v>
      </c>
      <c r="E159" s="32">
        <v>1</v>
      </c>
      <c r="F159" s="32">
        <v>1</v>
      </c>
      <c r="G159" s="32">
        <v>1</v>
      </c>
      <c r="H159" s="32" t="s">
        <v>43</v>
      </c>
      <c r="I159" s="32" t="s">
        <v>43</v>
      </c>
      <c r="J159" s="32">
        <v>3</v>
      </c>
      <c r="K159" s="32" t="s">
        <v>125</v>
      </c>
    </row>
    <row r="160" spans="1:11" ht="15.75" customHeight="1">
      <c r="A160" s="27" t="s">
        <v>91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5.75" customHeight="1">
      <c r="A161" s="46" t="s">
        <v>87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8"/>
    </row>
    <row r="162" spans="1:11" ht="15.75" customHeight="1">
      <c r="A162" s="43" t="s">
        <v>72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5"/>
    </row>
    <row r="163" spans="1:11" ht="15.75">
      <c r="A163" s="28" t="s">
        <v>88</v>
      </c>
      <c r="B163" s="32" t="s">
        <v>29</v>
      </c>
      <c r="C163" s="32" t="s">
        <v>43</v>
      </c>
      <c r="D163" s="32" t="s">
        <v>43</v>
      </c>
      <c r="E163" s="32">
        <v>1</v>
      </c>
      <c r="F163" s="32">
        <v>1</v>
      </c>
      <c r="G163" s="32">
        <v>1</v>
      </c>
      <c r="H163" s="32">
        <v>1</v>
      </c>
      <c r="I163" s="32" t="s">
        <v>43</v>
      </c>
      <c r="J163" s="32">
        <v>3</v>
      </c>
      <c r="K163" s="32" t="s">
        <v>124</v>
      </c>
    </row>
    <row r="164" spans="1:11" ht="15.75">
      <c r="A164" s="14" t="s">
        <v>126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ht="33.75" customHeight="1">
      <c r="A165" s="34" t="s">
        <v>121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6"/>
    </row>
    <row r="166" spans="1:11" ht="15.75">
      <c r="A166" s="10" t="s">
        <v>88</v>
      </c>
      <c r="B166" s="32" t="s">
        <v>29</v>
      </c>
      <c r="C166" s="32" t="s">
        <v>43</v>
      </c>
      <c r="D166" s="32" t="s">
        <v>43</v>
      </c>
      <c r="E166" s="32">
        <v>1</v>
      </c>
      <c r="F166" s="32">
        <v>1</v>
      </c>
      <c r="G166" s="32">
        <v>1</v>
      </c>
      <c r="H166" s="32">
        <v>1</v>
      </c>
      <c r="I166" s="32" t="s">
        <v>43</v>
      </c>
      <c r="J166" s="32">
        <v>3</v>
      </c>
      <c r="K166" s="32" t="s">
        <v>124</v>
      </c>
    </row>
    <row r="167" spans="1:11" ht="15.75">
      <c r="A167" s="14" t="s">
        <v>126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5.75" customHeight="1">
      <c r="A168" s="65" t="s">
        <v>64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7"/>
    </row>
    <row r="169" spans="1:11" ht="15.75">
      <c r="A169" s="43" t="s">
        <v>130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5"/>
    </row>
    <row r="170" spans="1:11" ht="18" customHeight="1">
      <c r="A170" s="46" t="s">
        <v>92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8"/>
    </row>
    <row r="171" spans="1:11" ht="36" customHeight="1">
      <c r="A171" s="43" t="s">
        <v>131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5"/>
    </row>
    <row r="172" spans="1:11" ht="15.75">
      <c r="A172" s="10" t="s">
        <v>93</v>
      </c>
      <c r="B172" s="32" t="s">
        <v>29</v>
      </c>
      <c r="C172" s="37">
        <v>85</v>
      </c>
      <c r="D172" s="37">
        <v>85</v>
      </c>
      <c r="E172" s="37">
        <v>20</v>
      </c>
      <c r="F172" s="37">
        <v>20</v>
      </c>
      <c r="G172" s="32">
        <v>20</v>
      </c>
      <c r="H172" s="32">
        <v>20</v>
      </c>
      <c r="I172" s="32">
        <v>15</v>
      </c>
      <c r="J172" s="32">
        <v>190</v>
      </c>
      <c r="K172" s="32" t="s">
        <v>129</v>
      </c>
    </row>
    <row r="173" spans="1:11" ht="15.75">
      <c r="A173" s="14" t="s">
        <v>94</v>
      </c>
      <c r="B173" s="33"/>
      <c r="C173" s="38"/>
      <c r="D173" s="38"/>
      <c r="E173" s="38"/>
      <c r="F173" s="38"/>
      <c r="G173" s="33"/>
      <c r="H173" s="33"/>
      <c r="I173" s="33"/>
      <c r="J173" s="33"/>
      <c r="K173" s="33"/>
    </row>
    <row r="174" spans="1:11" ht="15.75">
      <c r="A174" s="34" t="s">
        <v>122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6"/>
    </row>
    <row r="175" spans="1:11" ht="15.75">
      <c r="A175" s="10" t="s">
        <v>93</v>
      </c>
      <c r="B175" s="32" t="s">
        <v>29</v>
      </c>
      <c r="C175" s="37">
        <v>85</v>
      </c>
      <c r="D175" s="37">
        <v>85</v>
      </c>
      <c r="E175" s="37">
        <v>20</v>
      </c>
      <c r="F175" s="37">
        <v>20</v>
      </c>
      <c r="G175" s="32">
        <v>20</v>
      </c>
      <c r="H175" s="32">
        <v>20</v>
      </c>
      <c r="I175" s="32" t="s">
        <v>43</v>
      </c>
      <c r="J175" s="32">
        <v>145</v>
      </c>
      <c r="K175" s="32" t="s">
        <v>124</v>
      </c>
    </row>
    <row r="176" spans="1:11" ht="15.75">
      <c r="A176" s="14" t="s">
        <v>94</v>
      </c>
      <c r="B176" s="33"/>
      <c r="C176" s="38"/>
      <c r="D176" s="38"/>
      <c r="E176" s="38"/>
      <c r="F176" s="38"/>
      <c r="G176" s="33"/>
      <c r="H176" s="33"/>
      <c r="I176" s="33"/>
      <c r="J176" s="33"/>
      <c r="K176" s="33"/>
    </row>
    <row r="177" spans="1:11" ht="15.75">
      <c r="A177" s="34" t="s">
        <v>128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6"/>
    </row>
    <row r="178" spans="1:11" ht="15.75">
      <c r="A178" s="10" t="s">
        <v>93</v>
      </c>
      <c r="B178" s="32" t="s">
        <v>29</v>
      </c>
      <c r="C178" s="37" t="s">
        <v>43</v>
      </c>
      <c r="D178" s="37" t="s">
        <v>43</v>
      </c>
      <c r="E178" s="37" t="s">
        <v>43</v>
      </c>
      <c r="F178" s="37" t="s">
        <v>43</v>
      </c>
      <c r="G178" s="37" t="s">
        <v>43</v>
      </c>
      <c r="H178" s="37" t="s">
        <v>43</v>
      </c>
      <c r="I178" s="32">
        <v>15</v>
      </c>
      <c r="J178" s="32">
        <v>45</v>
      </c>
      <c r="K178" s="32" t="s">
        <v>129</v>
      </c>
    </row>
    <row r="179" spans="1:11" ht="15.75">
      <c r="A179" s="14" t="s">
        <v>94</v>
      </c>
      <c r="B179" s="33"/>
      <c r="C179" s="38"/>
      <c r="D179" s="38"/>
      <c r="E179" s="38"/>
      <c r="F179" s="38"/>
      <c r="G179" s="38"/>
      <c r="H179" s="38"/>
      <c r="I179" s="33"/>
      <c r="J179" s="33"/>
      <c r="K179" s="33"/>
    </row>
    <row r="180" spans="1:11" ht="15.75" customHeight="1">
      <c r="A180" s="46" t="s">
        <v>95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8"/>
    </row>
    <row r="181" spans="1:11" ht="15.75">
      <c r="A181" s="43" t="s">
        <v>96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5"/>
    </row>
    <row r="182" spans="1:11" ht="23.25" customHeight="1">
      <c r="A182" s="10" t="s">
        <v>97</v>
      </c>
      <c r="B182" s="32" t="s">
        <v>29</v>
      </c>
      <c r="C182" s="37" t="s">
        <v>43</v>
      </c>
      <c r="D182" s="37" t="s">
        <v>43</v>
      </c>
      <c r="E182" s="37">
        <v>2</v>
      </c>
      <c r="F182" s="37">
        <v>2</v>
      </c>
      <c r="G182" s="49">
        <v>1</v>
      </c>
      <c r="H182" s="49">
        <v>1</v>
      </c>
      <c r="I182" s="49">
        <v>1</v>
      </c>
      <c r="J182" s="49">
        <v>7</v>
      </c>
      <c r="K182" s="32" t="s">
        <v>129</v>
      </c>
    </row>
    <row r="183" spans="1:11" ht="51" customHeight="1">
      <c r="A183" s="14" t="s">
        <v>65</v>
      </c>
      <c r="B183" s="33"/>
      <c r="C183" s="38"/>
      <c r="D183" s="38"/>
      <c r="E183" s="38"/>
      <c r="F183" s="38"/>
      <c r="G183" s="50"/>
      <c r="H183" s="50"/>
      <c r="I183" s="50"/>
      <c r="J183" s="50"/>
      <c r="K183" s="33"/>
    </row>
    <row r="184" spans="1:11" ht="25.5" customHeight="1">
      <c r="A184" s="34" t="s">
        <v>122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6"/>
    </row>
    <row r="185" spans="1:11" ht="19.5" customHeight="1">
      <c r="A185" s="10" t="s">
        <v>97</v>
      </c>
      <c r="B185" s="32" t="s">
        <v>29</v>
      </c>
      <c r="C185" s="37" t="s">
        <v>43</v>
      </c>
      <c r="D185" s="37" t="s">
        <v>43</v>
      </c>
      <c r="E185" s="37">
        <v>2</v>
      </c>
      <c r="F185" s="37">
        <v>2</v>
      </c>
      <c r="G185" s="49">
        <v>1</v>
      </c>
      <c r="H185" s="49">
        <v>1</v>
      </c>
      <c r="I185" s="49" t="s">
        <v>43</v>
      </c>
      <c r="J185" s="49">
        <v>4</v>
      </c>
      <c r="K185" s="32" t="s">
        <v>124</v>
      </c>
    </row>
    <row r="186" spans="1:11" ht="51" customHeight="1">
      <c r="A186" s="14" t="s">
        <v>65</v>
      </c>
      <c r="B186" s="33"/>
      <c r="C186" s="38"/>
      <c r="D186" s="38"/>
      <c r="E186" s="38"/>
      <c r="F186" s="38"/>
      <c r="G186" s="50"/>
      <c r="H186" s="50"/>
      <c r="I186" s="50"/>
      <c r="J186" s="50"/>
      <c r="K186" s="33"/>
    </row>
    <row r="187" spans="1:11" ht="21.75" customHeight="1">
      <c r="A187" s="34" t="s">
        <v>128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6"/>
    </row>
    <row r="188" spans="1:11" ht="18" customHeight="1">
      <c r="A188" s="10" t="s">
        <v>97</v>
      </c>
      <c r="B188" s="32" t="s">
        <v>29</v>
      </c>
      <c r="C188" s="37" t="s">
        <v>43</v>
      </c>
      <c r="D188" s="37" t="s">
        <v>43</v>
      </c>
      <c r="E188" s="37" t="s">
        <v>43</v>
      </c>
      <c r="F188" s="37" t="s">
        <v>43</v>
      </c>
      <c r="G188" s="37" t="s">
        <v>43</v>
      </c>
      <c r="H188" s="37" t="s">
        <v>43</v>
      </c>
      <c r="I188" s="49">
        <v>1</v>
      </c>
      <c r="J188" s="49">
        <v>3</v>
      </c>
      <c r="K188" s="32" t="s">
        <v>129</v>
      </c>
    </row>
    <row r="189" spans="1:11" ht="48" customHeight="1">
      <c r="A189" s="14" t="s">
        <v>65</v>
      </c>
      <c r="B189" s="33"/>
      <c r="C189" s="38"/>
      <c r="D189" s="38"/>
      <c r="E189" s="38"/>
      <c r="F189" s="38"/>
      <c r="G189" s="38"/>
      <c r="H189" s="38"/>
      <c r="I189" s="50"/>
      <c r="J189" s="50"/>
      <c r="K189" s="33"/>
    </row>
    <row r="190" spans="1:11" ht="15.75" customHeight="1">
      <c r="A190" s="46" t="s">
        <v>98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8"/>
    </row>
    <row r="191" spans="1:11" ht="24" customHeight="1">
      <c r="A191" s="43" t="s">
        <v>99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5"/>
    </row>
    <row r="192" spans="1:11" ht="15.75">
      <c r="A192" s="10" t="s">
        <v>100</v>
      </c>
      <c r="B192" s="32" t="s">
        <v>29</v>
      </c>
      <c r="C192" s="37">
        <v>41192</v>
      </c>
      <c r="D192" s="37">
        <v>52535</v>
      </c>
      <c r="E192" s="37">
        <v>41603</v>
      </c>
      <c r="F192" s="37">
        <v>41603</v>
      </c>
      <c r="G192" s="51">
        <v>42016</v>
      </c>
      <c r="H192" s="51">
        <v>42433</v>
      </c>
      <c r="I192" s="51" t="s">
        <v>43</v>
      </c>
      <c r="J192" s="51">
        <v>42433</v>
      </c>
      <c r="K192" s="32" t="s">
        <v>124</v>
      </c>
    </row>
    <row r="193" spans="1:11" ht="31.5">
      <c r="A193" s="14" t="s">
        <v>101</v>
      </c>
      <c r="B193" s="33"/>
      <c r="C193" s="38"/>
      <c r="D193" s="38"/>
      <c r="E193" s="38"/>
      <c r="F193" s="38"/>
      <c r="G193" s="52"/>
      <c r="H193" s="52"/>
      <c r="I193" s="52"/>
      <c r="J193" s="52"/>
      <c r="K193" s="33"/>
    </row>
    <row r="194" spans="1:11" ht="15.75">
      <c r="A194" s="34" t="s">
        <v>122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6"/>
    </row>
    <row r="195" spans="1:11" ht="15.75">
      <c r="A195" s="10" t="s">
        <v>100</v>
      </c>
      <c r="B195" s="32" t="s">
        <v>29</v>
      </c>
      <c r="C195" s="37">
        <v>41192</v>
      </c>
      <c r="D195" s="37">
        <v>52535</v>
      </c>
      <c r="E195" s="37">
        <v>41603</v>
      </c>
      <c r="F195" s="37">
        <v>41603</v>
      </c>
      <c r="G195" s="51">
        <v>42016</v>
      </c>
      <c r="H195" s="51">
        <v>42433</v>
      </c>
      <c r="I195" s="51" t="s">
        <v>43</v>
      </c>
      <c r="J195" s="51">
        <v>42433</v>
      </c>
      <c r="K195" s="32" t="s">
        <v>124</v>
      </c>
    </row>
    <row r="196" spans="1:11" ht="31.5">
      <c r="A196" s="14" t="s">
        <v>101</v>
      </c>
      <c r="B196" s="33"/>
      <c r="C196" s="38"/>
      <c r="D196" s="38"/>
      <c r="E196" s="38"/>
      <c r="F196" s="38"/>
      <c r="G196" s="52"/>
      <c r="H196" s="52"/>
      <c r="I196" s="52"/>
      <c r="J196" s="52"/>
      <c r="K196" s="33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</sheetData>
  <sheetProtection/>
  <mergeCells count="601">
    <mergeCell ref="C84:C85"/>
    <mergeCell ref="D84:D85"/>
    <mergeCell ref="E84:E85"/>
    <mergeCell ref="F84:F85"/>
    <mergeCell ref="G84:G85"/>
    <mergeCell ref="G42:G43"/>
    <mergeCell ref="E54:E55"/>
    <mergeCell ref="E81:E82"/>
    <mergeCell ref="F81:F82"/>
    <mergeCell ref="C72:C73"/>
    <mergeCell ref="H44:H45"/>
    <mergeCell ref="G44:G45"/>
    <mergeCell ref="B44:B45"/>
    <mergeCell ref="A53:K53"/>
    <mergeCell ref="A83:K83"/>
    <mergeCell ref="E44:E45"/>
    <mergeCell ref="D44:D45"/>
    <mergeCell ref="C44:C45"/>
    <mergeCell ref="E61:E62"/>
    <mergeCell ref="F61:F62"/>
    <mergeCell ref="K42:K43"/>
    <mergeCell ref="J42:J43"/>
    <mergeCell ref="I42:I43"/>
    <mergeCell ref="F42:F43"/>
    <mergeCell ref="E42:E43"/>
    <mergeCell ref="D42:D43"/>
    <mergeCell ref="H42:H43"/>
    <mergeCell ref="H84:H85"/>
    <mergeCell ref="I84:I85"/>
    <mergeCell ref="J84:J85"/>
    <mergeCell ref="H39:H41"/>
    <mergeCell ref="I39:I41"/>
    <mergeCell ref="J39:J41"/>
    <mergeCell ref="H54:H55"/>
    <mergeCell ref="I54:I55"/>
    <mergeCell ref="J54:J55"/>
    <mergeCell ref="A40:A41"/>
    <mergeCell ref="B39:B41"/>
    <mergeCell ref="C39:C41"/>
    <mergeCell ref="D39:D41"/>
    <mergeCell ref="E39:E41"/>
    <mergeCell ref="F39:F41"/>
    <mergeCell ref="B54:B55"/>
    <mergeCell ref="F54:F55"/>
    <mergeCell ref="G54:G55"/>
    <mergeCell ref="K39:K41"/>
    <mergeCell ref="G39:G41"/>
    <mergeCell ref="C42:C43"/>
    <mergeCell ref="B42:B43"/>
    <mergeCell ref="F44:F45"/>
    <mergeCell ref="C54:C55"/>
    <mergeCell ref="D54:D55"/>
    <mergeCell ref="A38:K38"/>
    <mergeCell ref="G64:G65"/>
    <mergeCell ref="H64:H65"/>
    <mergeCell ref="I64:I65"/>
    <mergeCell ref="J64:J65"/>
    <mergeCell ref="K64:K65"/>
    <mergeCell ref="K44:K45"/>
    <mergeCell ref="J44:J45"/>
    <mergeCell ref="I44:I45"/>
    <mergeCell ref="K51:K52"/>
    <mergeCell ref="J195:J196"/>
    <mergeCell ref="K195:K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85:J186"/>
    <mergeCell ref="K185:K186"/>
    <mergeCell ref="A194:K194"/>
    <mergeCell ref="A191:K191"/>
    <mergeCell ref="A190:K190"/>
    <mergeCell ref="J192:J193"/>
    <mergeCell ref="D192:D193"/>
    <mergeCell ref="E192:E193"/>
    <mergeCell ref="F192:F193"/>
    <mergeCell ref="B192:B193"/>
    <mergeCell ref="D185:D186"/>
    <mergeCell ref="E185:E186"/>
    <mergeCell ref="F185:F186"/>
    <mergeCell ref="G185:G186"/>
    <mergeCell ref="H185:H186"/>
    <mergeCell ref="I185:I186"/>
    <mergeCell ref="J166:J167"/>
    <mergeCell ref="K166:K167"/>
    <mergeCell ref="A174:K174"/>
    <mergeCell ref="B175:B176"/>
    <mergeCell ref="C175:C176"/>
    <mergeCell ref="D175:D176"/>
    <mergeCell ref="E175:E176"/>
    <mergeCell ref="F175:F176"/>
    <mergeCell ref="H175:H176"/>
    <mergeCell ref="I175:I176"/>
    <mergeCell ref="K159:K160"/>
    <mergeCell ref="A165:K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38:J139"/>
    <mergeCell ref="K138:K139"/>
    <mergeCell ref="A144:K144"/>
    <mergeCell ref="B145:B146"/>
    <mergeCell ref="C145:C146"/>
    <mergeCell ref="D145:D146"/>
    <mergeCell ref="E145:E146"/>
    <mergeCell ref="F145:F146"/>
    <mergeCell ref="G145:G146"/>
    <mergeCell ref="K145:K146"/>
    <mergeCell ref="D138:D139"/>
    <mergeCell ref="E138:E139"/>
    <mergeCell ref="F138:F139"/>
    <mergeCell ref="H138:H139"/>
    <mergeCell ref="G138:G139"/>
    <mergeCell ref="I138:I139"/>
    <mergeCell ref="I131:I132"/>
    <mergeCell ref="J131:J132"/>
    <mergeCell ref="K131:K132"/>
    <mergeCell ref="A137:K137"/>
    <mergeCell ref="E135:E136"/>
    <mergeCell ref="C135:C136"/>
    <mergeCell ref="D135:D136"/>
    <mergeCell ref="G135:G136"/>
    <mergeCell ref="B135:B136"/>
    <mergeCell ref="I135:I136"/>
    <mergeCell ref="I124:I125"/>
    <mergeCell ref="J124:J125"/>
    <mergeCell ref="K124:K125"/>
    <mergeCell ref="A130:K130"/>
    <mergeCell ref="B131:B132"/>
    <mergeCell ref="C131:C132"/>
    <mergeCell ref="D131:D132"/>
    <mergeCell ref="E131:E132"/>
    <mergeCell ref="F131:F132"/>
    <mergeCell ref="G131:G132"/>
    <mergeCell ref="B124:B125"/>
    <mergeCell ref="C124:C125"/>
    <mergeCell ref="D124:D125"/>
    <mergeCell ref="E124:E125"/>
    <mergeCell ref="F124:F125"/>
    <mergeCell ref="G124:G125"/>
    <mergeCell ref="A123:K123"/>
    <mergeCell ref="C121:C122"/>
    <mergeCell ref="D121:D122"/>
    <mergeCell ref="E121:E122"/>
    <mergeCell ref="F121:F122"/>
    <mergeCell ref="I117:I118"/>
    <mergeCell ref="H121:H122"/>
    <mergeCell ref="J121:J122"/>
    <mergeCell ref="K121:K122"/>
    <mergeCell ref="G108:G109"/>
    <mergeCell ref="F99:F100"/>
    <mergeCell ref="A107:K107"/>
    <mergeCell ref="A101:K101"/>
    <mergeCell ref="B108:B109"/>
    <mergeCell ref="C108:C109"/>
    <mergeCell ref="A103:K103"/>
    <mergeCell ref="C96:C98"/>
    <mergeCell ref="D96:D98"/>
    <mergeCell ref="E96:E98"/>
    <mergeCell ref="F96:F98"/>
    <mergeCell ref="A97:A98"/>
    <mergeCell ref="D108:D109"/>
    <mergeCell ref="E108:E109"/>
    <mergeCell ref="F108:F109"/>
    <mergeCell ref="K84:K85"/>
    <mergeCell ref="F78:F79"/>
    <mergeCell ref="G78:G79"/>
    <mergeCell ref="H78:H79"/>
    <mergeCell ref="J61:J62"/>
    <mergeCell ref="K61:K62"/>
    <mergeCell ref="A80:K80"/>
    <mergeCell ref="B81:B82"/>
    <mergeCell ref="C81:C82"/>
    <mergeCell ref="D81:D82"/>
    <mergeCell ref="J81:J82"/>
    <mergeCell ref="I51:I52"/>
    <mergeCell ref="J51:J52"/>
    <mergeCell ref="A60:K60"/>
    <mergeCell ref="B61:B62"/>
    <mergeCell ref="C61:C62"/>
    <mergeCell ref="D61:D62"/>
    <mergeCell ref="K54:K55"/>
    <mergeCell ref="A63:K63"/>
    <mergeCell ref="B64:B65"/>
    <mergeCell ref="C64:C65"/>
    <mergeCell ref="D64:D65"/>
    <mergeCell ref="E64:E65"/>
    <mergeCell ref="F64:F65"/>
    <mergeCell ref="E51:E52"/>
    <mergeCell ref="F51:F52"/>
    <mergeCell ref="C58:C59"/>
    <mergeCell ref="C51:C52"/>
    <mergeCell ref="D51:D52"/>
    <mergeCell ref="A57:K57"/>
    <mergeCell ref="G51:G52"/>
    <mergeCell ref="D58:D59"/>
    <mergeCell ref="E58:E59"/>
    <mergeCell ref="F58:F59"/>
    <mergeCell ref="A50:K50"/>
    <mergeCell ref="G96:G98"/>
    <mergeCell ref="H96:H98"/>
    <mergeCell ref="I96:I98"/>
    <mergeCell ref="J96:J98"/>
    <mergeCell ref="K96:K98"/>
    <mergeCell ref="K34:K35"/>
    <mergeCell ref="B36:B37"/>
    <mergeCell ref="C36:C37"/>
    <mergeCell ref="D36:D37"/>
    <mergeCell ref="E36:E37"/>
    <mergeCell ref="F36:F37"/>
    <mergeCell ref="G36:G37"/>
    <mergeCell ref="G34:G35"/>
    <mergeCell ref="I34:I35"/>
    <mergeCell ref="F34:F35"/>
    <mergeCell ref="D34:D35"/>
    <mergeCell ref="E34:E35"/>
    <mergeCell ref="J34:J35"/>
    <mergeCell ref="F105:F106"/>
    <mergeCell ref="A102:K102"/>
    <mergeCell ref="C114:C115"/>
    <mergeCell ref="J99:J100"/>
    <mergeCell ref="G105:G106"/>
    <mergeCell ref="H105:H106"/>
    <mergeCell ref="K99:K100"/>
    <mergeCell ref="I81:I82"/>
    <mergeCell ref="K81:K82"/>
    <mergeCell ref="B84:B85"/>
    <mergeCell ref="C117:C118"/>
    <mergeCell ref="E142:E143"/>
    <mergeCell ref="F142:F143"/>
    <mergeCell ref="D99:D100"/>
    <mergeCell ref="E99:E100"/>
    <mergeCell ref="F114:F115"/>
    <mergeCell ref="B99:B100"/>
    <mergeCell ref="K128:K129"/>
    <mergeCell ref="A184:K184"/>
    <mergeCell ref="B185:B186"/>
    <mergeCell ref="C185:C186"/>
    <mergeCell ref="A168:K168"/>
    <mergeCell ref="G61:G62"/>
    <mergeCell ref="G117:G118"/>
    <mergeCell ref="G175:G176"/>
    <mergeCell ref="C172:C173"/>
    <mergeCell ref="D172:D173"/>
    <mergeCell ref="H117:H118"/>
    <mergeCell ref="A116:K116"/>
    <mergeCell ref="B117:B118"/>
    <mergeCell ref="E117:E118"/>
    <mergeCell ref="F117:F118"/>
    <mergeCell ref="J117:J118"/>
    <mergeCell ref="K117:K118"/>
    <mergeCell ref="C192:C193"/>
    <mergeCell ref="H108:H109"/>
    <mergeCell ref="I108:I109"/>
    <mergeCell ref="A148:K148"/>
    <mergeCell ref="G192:G193"/>
    <mergeCell ref="C90:C92"/>
    <mergeCell ref="D90:D92"/>
    <mergeCell ref="E90:E92"/>
    <mergeCell ref="F90:F92"/>
    <mergeCell ref="C93:C94"/>
    <mergeCell ref="B172:B173"/>
    <mergeCell ref="I178:I179"/>
    <mergeCell ref="B156:B157"/>
    <mergeCell ref="J182:J183"/>
    <mergeCell ref="E182:E183"/>
    <mergeCell ref="F182:F183"/>
    <mergeCell ref="E172:E173"/>
    <mergeCell ref="D159:D160"/>
    <mergeCell ref="E159:E160"/>
    <mergeCell ref="F159:F160"/>
    <mergeCell ref="G182:G183"/>
    <mergeCell ref="H182:H183"/>
    <mergeCell ref="I182:I183"/>
    <mergeCell ref="C182:C183"/>
    <mergeCell ref="D182:D183"/>
    <mergeCell ref="F172:F173"/>
    <mergeCell ref="K149:K150"/>
    <mergeCell ref="K142:K143"/>
    <mergeCell ref="A141:K141"/>
    <mergeCell ref="J142:J143"/>
    <mergeCell ref="K182:K183"/>
    <mergeCell ref="J145:J146"/>
    <mergeCell ref="I163:I164"/>
    <mergeCell ref="J163:J164"/>
    <mergeCell ref="G156:G157"/>
    <mergeCell ref="B182:B183"/>
    <mergeCell ref="B149:B150"/>
    <mergeCell ref="B142:B143"/>
    <mergeCell ref="G142:G143"/>
    <mergeCell ref="G149:G150"/>
    <mergeCell ref="H149:H150"/>
    <mergeCell ref="I149:I150"/>
    <mergeCell ref="H145:H146"/>
    <mergeCell ref="I145:I146"/>
    <mergeCell ref="I142:I143"/>
    <mergeCell ref="H131:H132"/>
    <mergeCell ref="I128:I129"/>
    <mergeCell ref="H142:H143"/>
    <mergeCell ref="C149:C150"/>
    <mergeCell ref="E128:E129"/>
    <mergeCell ref="F128:F129"/>
    <mergeCell ref="A133:K133"/>
    <mergeCell ref="A134:K134"/>
    <mergeCell ref="D128:D129"/>
    <mergeCell ref="C128:C129"/>
    <mergeCell ref="K163:K164"/>
    <mergeCell ref="K68:K69"/>
    <mergeCell ref="E72:E73"/>
    <mergeCell ref="F72:F73"/>
    <mergeCell ref="G72:G73"/>
    <mergeCell ref="J128:J129"/>
    <mergeCell ref="K90:K92"/>
    <mergeCell ref="H114:H115"/>
    <mergeCell ref="A120:K120"/>
    <mergeCell ref="G128:G129"/>
    <mergeCell ref="B121:B122"/>
    <mergeCell ref="H128:H129"/>
    <mergeCell ref="I58:I59"/>
    <mergeCell ref="G58:G59"/>
    <mergeCell ref="H58:H59"/>
    <mergeCell ref="D149:D150"/>
    <mergeCell ref="B114:B115"/>
    <mergeCell ref="C105:C106"/>
    <mergeCell ref="D105:D106"/>
    <mergeCell ref="E105:E106"/>
    <mergeCell ref="F68:F69"/>
    <mergeCell ref="G68:G69"/>
    <mergeCell ref="A127:K127"/>
    <mergeCell ref="I121:I122"/>
    <mergeCell ref="A110:K110"/>
    <mergeCell ref="H124:H125"/>
    <mergeCell ref="A126:K126"/>
    <mergeCell ref="G121:G122"/>
    <mergeCell ref="D117:D118"/>
    <mergeCell ref="G114:G115"/>
    <mergeCell ref="E114:E115"/>
    <mergeCell ref="A104:K104"/>
    <mergeCell ref="B90:B92"/>
    <mergeCell ref="B93:B94"/>
    <mergeCell ref="J108:J109"/>
    <mergeCell ref="I90:I92"/>
    <mergeCell ref="K108:K109"/>
    <mergeCell ref="A111:K111"/>
    <mergeCell ref="A112:J112"/>
    <mergeCell ref="D114:D115"/>
    <mergeCell ref="K14:K17"/>
    <mergeCell ref="A21:K21"/>
    <mergeCell ref="A22:K22"/>
    <mergeCell ref="H23:H25"/>
    <mergeCell ref="B68:B69"/>
    <mergeCell ref="C68:C69"/>
    <mergeCell ref="D68:D69"/>
    <mergeCell ref="J23:J25"/>
    <mergeCell ref="B48:B49"/>
    <mergeCell ref="C48:C49"/>
    <mergeCell ref="H48:H49"/>
    <mergeCell ref="I48:I49"/>
    <mergeCell ref="J48:J49"/>
    <mergeCell ref="I31:I33"/>
    <mergeCell ref="J31:J33"/>
    <mergeCell ref="C34:C35"/>
    <mergeCell ref="D48:D49"/>
    <mergeCell ref="E48:E49"/>
    <mergeCell ref="F48:F49"/>
    <mergeCell ref="G48:G49"/>
    <mergeCell ref="K23:K25"/>
    <mergeCell ref="H36:H37"/>
    <mergeCell ref="J36:J37"/>
    <mergeCell ref="K36:K37"/>
    <mergeCell ref="I36:I37"/>
    <mergeCell ref="B26:B27"/>
    <mergeCell ref="E23:E25"/>
    <mergeCell ref="H31:H33"/>
    <mergeCell ref="H34:H35"/>
    <mergeCell ref="B34:B35"/>
    <mergeCell ref="J9:J10"/>
    <mergeCell ref="F23:F25"/>
    <mergeCell ref="G23:G25"/>
    <mergeCell ref="A15:A17"/>
    <mergeCell ref="B14:B17"/>
    <mergeCell ref="I14:I17"/>
    <mergeCell ref="J14:J17"/>
    <mergeCell ref="I23:I25"/>
    <mergeCell ref="A24:A25"/>
    <mergeCell ref="C23:C25"/>
    <mergeCell ref="C9:D9"/>
    <mergeCell ref="E9:F9"/>
    <mergeCell ref="H14:H17"/>
    <mergeCell ref="F14:F17"/>
    <mergeCell ref="C14:C17"/>
    <mergeCell ref="D14:D17"/>
    <mergeCell ref="E14:E17"/>
    <mergeCell ref="G14:G17"/>
    <mergeCell ref="A30:K30"/>
    <mergeCell ref="B31:B33"/>
    <mergeCell ref="A32:A33"/>
    <mergeCell ref="K31:K33"/>
    <mergeCell ref="H28:H29"/>
    <mergeCell ref="I26:I27"/>
    <mergeCell ref="C31:C33"/>
    <mergeCell ref="D31:D33"/>
    <mergeCell ref="E31:E33"/>
    <mergeCell ref="F31:F33"/>
    <mergeCell ref="B23:B25"/>
    <mergeCell ref="D23:D25"/>
    <mergeCell ref="J68:J69"/>
    <mergeCell ref="C26:C27"/>
    <mergeCell ref="G26:G27"/>
    <mergeCell ref="H26:H27"/>
    <mergeCell ref="D26:D27"/>
    <mergeCell ref="E26:E27"/>
    <mergeCell ref="F26:F27"/>
    <mergeCell ref="G31:G33"/>
    <mergeCell ref="I72:I73"/>
    <mergeCell ref="H51:H52"/>
    <mergeCell ref="H61:H62"/>
    <mergeCell ref="A56:K56"/>
    <mergeCell ref="I68:I69"/>
    <mergeCell ref="A67:K67"/>
    <mergeCell ref="D72:D73"/>
    <mergeCell ref="B51:B52"/>
    <mergeCell ref="K58:K59"/>
    <mergeCell ref="B58:B59"/>
    <mergeCell ref="J26:J27"/>
    <mergeCell ref="K26:K27"/>
    <mergeCell ref="B28:B29"/>
    <mergeCell ref="C28:C29"/>
    <mergeCell ref="D28:D29"/>
    <mergeCell ref="E28:E29"/>
    <mergeCell ref="F28:F29"/>
    <mergeCell ref="G28:G29"/>
    <mergeCell ref="I28:I29"/>
    <mergeCell ref="J28:J29"/>
    <mergeCell ref="I78:I79"/>
    <mergeCell ref="K48:K49"/>
    <mergeCell ref="J58:J59"/>
    <mergeCell ref="K72:K73"/>
    <mergeCell ref="A71:K71"/>
    <mergeCell ref="J72:J73"/>
    <mergeCell ref="B72:B73"/>
    <mergeCell ref="H72:H73"/>
    <mergeCell ref="H68:H69"/>
    <mergeCell ref="E68:E69"/>
    <mergeCell ref="J90:J92"/>
    <mergeCell ref="G90:G92"/>
    <mergeCell ref="H90:H92"/>
    <mergeCell ref="D93:D94"/>
    <mergeCell ref="F93:F94"/>
    <mergeCell ref="A86:K86"/>
    <mergeCell ref="A87:K87"/>
    <mergeCell ref="A88:K88"/>
    <mergeCell ref="A89:K89"/>
    <mergeCell ref="K93:K94"/>
    <mergeCell ref="E8:F8"/>
    <mergeCell ref="G8:I8"/>
    <mergeCell ref="J8:K8"/>
    <mergeCell ref="I61:I62"/>
    <mergeCell ref="G81:G82"/>
    <mergeCell ref="H81:H82"/>
    <mergeCell ref="E78:E79"/>
    <mergeCell ref="K28:K29"/>
    <mergeCell ref="J78:J79"/>
    <mergeCell ref="K78:K79"/>
    <mergeCell ref="B128:B129"/>
    <mergeCell ref="K74:K75"/>
    <mergeCell ref="K76:K77"/>
    <mergeCell ref="A66:K66"/>
    <mergeCell ref="A70:K70"/>
    <mergeCell ref="B76:B77"/>
    <mergeCell ref="B78:B79"/>
    <mergeCell ref="C78:C79"/>
    <mergeCell ref="D78:D79"/>
    <mergeCell ref="I93:I94"/>
    <mergeCell ref="J2:K2"/>
    <mergeCell ref="K9:K10"/>
    <mergeCell ref="A12:K12"/>
    <mergeCell ref="A13:K13"/>
    <mergeCell ref="A46:K46"/>
    <mergeCell ref="A47:K47"/>
    <mergeCell ref="A4:K4"/>
    <mergeCell ref="A5:K5"/>
    <mergeCell ref="A6:K6"/>
    <mergeCell ref="C8:D8"/>
    <mergeCell ref="E93:E94"/>
    <mergeCell ref="J93:J94"/>
    <mergeCell ref="G93:G94"/>
    <mergeCell ref="H93:H94"/>
    <mergeCell ref="C99:C100"/>
    <mergeCell ref="G99:G100"/>
    <mergeCell ref="H99:H100"/>
    <mergeCell ref="I99:I100"/>
    <mergeCell ref="A95:K95"/>
    <mergeCell ref="B96:B98"/>
    <mergeCell ref="A91:A92"/>
    <mergeCell ref="A113:K113"/>
    <mergeCell ref="A119:K119"/>
    <mergeCell ref="I105:I106"/>
    <mergeCell ref="J105:J106"/>
    <mergeCell ref="K105:K106"/>
    <mergeCell ref="B105:B106"/>
    <mergeCell ref="I114:I115"/>
    <mergeCell ref="J114:J115"/>
    <mergeCell ref="K114:K115"/>
    <mergeCell ref="J135:J136"/>
    <mergeCell ref="A147:K147"/>
    <mergeCell ref="K135:K136"/>
    <mergeCell ref="F135:F136"/>
    <mergeCell ref="C142:C143"/>
    <mergeCell ref="D142:D143"/>
    <mergeCell ref="H135:H136"/>
    <mergeCell ref="B138:B139"/>
    <mergeCell ref="C138:C139"/>
    <mergeCell ref="A140:K140"/>
    <mergeCell ref="C156:C157"/>
    <mergeCell ref="B152:B153"/>
    <mergeCell ref="C152:C153"/>
    <mergeCell ref="J149:J150"/>
    <mergeCell ref="F156:F157"/>
    <mergeCell ref="H156:H157"/>
    <mergeCell ref="E156:E157"/>
    <mergeCell ref="A155:K155"/>
    <mergeCell ref="A154:K154"/>
    <mergeCell ref="K152:K153"/>
    <mergeCell ref="J175:J176"/>
    <mergeCell ref="K156:K157"/>
    <mergeCell ref="E149:E150"/>
    <mergeCell ref="F149:F150"/>
    <mergeCell ref="K172:K173"/>
    <mergeCell ref="K175:K176"/>
    <mergeCell ref="J159:J160"/>
    <mergeCell ref="A158:K158"/>
    <mergeCell ref="B159:B160"/>
    <mergeCell ref="C159:C160"/>
    <mergeCell ref="A169:K169"/>
    <mergeCell ref="A170:K170"/>
    <mergeCell ref="A171:K171"/>
    <mergeCell ref="A180:K180"/>
    <mergeCell ref="A181:K181"/>
    <mergeCell ref="G172:G173"/>
    <mergeCell ref="H178:H179"/>
    <mergeCell ref="H172:H173"/>
    <mergeCell ref="I172:I173"/>
    <mergeCell ref="J172:J173"/>
    <mergeCell ref="H188:H189"/>
    <mergeCell ref="I188:I189"/>
    <mergeCell ref="J188:J189"/>
    <mergeCell ref="K188:K189"/>
    <mergeCell ref="H192:H193"/>
    <mergeCell ref="I192:I193"/>
    <mergeCell ref="K192:K193"/>
    <mergeCell ref="D163:D164"/>
    <mergeCell ref="J178:J179"/>
    <mergeCell ref="K178:K179"/>
    <mergeCell ref="A187:K187"/>
    <mergeCell ref="B188:B189"/>
    <mergeCell ref="C188:C189"/>
    <mergeCell ref="D188:D189"/>
    <mergeCell ref="E188:E189"/>
    <mergeCell ref="F188:F189"/>
    <mergeCell ref="G188:G189"/>
    <mergeCell ref="C163:C164"/>
    <mergeCell ref="B163:B164"/>
    <mergeCell ref="A162:K162"/>
    <mergeCell ref="A161:K161"/>
    <mergeCell ref="J156:J157"/>
    <mergeCell ref="I156:I157"/>
    <mergeCell ref="D156:D157"/>
    <mergeCell ref="H163:H164"/>
    <mergeCell ref="G163:G164"/>
    <mergeCell ref="E163:E164"/>
    <mergeCell ref="I152:I153"/>
    <mergeCell ref="H152:H153"/>
    <mergeCell ref="G152:G153"/>
    <mergeCell ref="F152:F153"/>
    <mergeCell ref="F163:F164"/>
    <mergeCell ref="E152:E153"/>
    <mergeCell ref="G159:G160"/>
    <mergeCell ref="H159:H160"/>
    <mergeCell ref="I159:I160"/>
    <mergeCell ref="D152:D153"/>
    <mergeCell ref="A151:K151"/>
    <mergeCell ref="A177:K177"/>
    <mergeCell ref="B178:B179"/>
    <mergeCell ref="C178:C179"/>
    <mergeCell ref="D178:D179"/>
    <mergeCell ref="E178:E179"/>
    <mergeCell ref="F178:F179"/>
    <mergeCell ref="G178:G179"/>
    <mergeCell ref="J152:J153"/>
  </mergeCells>
  <printOptions/>
  <pageMargins left="0.7874015748031497" right="0.3937007874015748" top="0.7874015748031497" bottom="0.3937007874015748" header="0.5118110236220472" footer="0.5118110236220472"/>
  <pageSetup fitToHeight="14" horizontalDpi="600" verticalDpi="600" orientation="landscape" paperSize="9" scale="77" r:id="rId1"/>
  <rowBreaks count="7" manualBreakCount="7">
    <brk id="29" max="10" man="1"/>
    <brk id="58" max="10" man="1"/>
    <brk id="75" max="10" man="1"/>
    <brk id="100" max="10" man="1"/>
    <brk id="129" max="10" man="1"/>
    <brk id="157" max="10" man="1"/>
    <brk id="1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 г,Азов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Сенчук</dc:creator>
  <cp:keywords/>
  <dc:description/>
  <cp:lastModifiedBy>User14</cp:lastModifiedBy>
  <cp:lastPrinted>2012-12-18T08:39:21Z</cp:lastPrinted>
  <dcterms:created xsi:type="dcterms:W3CDTF">2010-02-10T08:51:32Z</dcterms:created>
  <dcterms:modified xsi:type="dcterms:W3CDTF">2012-12-25T06:49:31Z</dcterms:modified>
  <cp:category/>
  <cp:version/>
  <cp:contentType/>
  <cp:contentStatus/>
</cp:coreProperties>
</file>